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user\Documents\TMII\KAK\KAK 2025\"/>
    </mc:Choice>
  </mc:AlternateContent>
  <xr:revisionPtr revIDLastSave="0" documentId="13_ncr:1_{F0F9536D-2B00-45C7-948B-692A1292A98A}" xr6:coauthVersionLast="47" xr6:coauthVersionMax="47" xr10:uidLastSave="{00000000-0000-0000-0000-000000000000}"/>
  <bookViews>
    <workbookView xWindow="-110" yWindow="-110" windowWidth="19420" windowHeight="10420" activeTab="2" xr2:uid="{9EBAF5A6-A79E-40DD-B9E6-BCB6D1289D6D}"/>
  </bookViews>
  <sheets>
    <sheet name="BoQ Kebersih &amp; Taman 2025 " sheetId="1" r:id="rId1"/>
    <sheet name="BoQ LANDSCAPE" sheetId="2" r:id="rId2"/>
    <sheet name="BoQ KEBERSIHAN" sheetId="3" r:id="rId3"/>
  </sheets>
  <externalReferences>
    <externalReference r:id="rId4"/>
  </externalReferences>
  <definedNames>
    <definedName name="_Fill" localSheetId="0" hidden="1">#REF!</definedName>
    <definedName name="_Fill" localSheetId="1" hidden="1">#REF!</definedName>
    <definedName name="_Fill" hidden="1">#REF!</definedName>
    <definedName name="_Order1" hidden="1">255</definedName>
    <definedName name="aaa" localSheetId="0">#REF!</definedName>
    <definedName name="aaa" localSheetId="1">#REF!</definedName>
    <definedName name="aaa">#REF!</definedName>
    <definedName name="asad" localSheetId="0">#REF!</definedName>
    <definedName name="asad" localSheetId="1">#REF!</definedName>
    <definedName name="asad">#REF!</definedName>
    <definedName name="dgsfsh" localSheetId="0">#REF!</definedName>
    <definedName name="dgsfsh" localSheetId="1">#REF!</definedName>
    <definedName name="dgsfsh">#REF!</definedName>
    <definedName name="Ok" localSheetId="0">#REF!</definedName>
    <definedName name="Ok" localSheetId="1">#REF!</definedName>
    <definedName name="Ok">#REF!</definedName>
    <definedName name="_xlnm.Print_Area" localSheetId="0">#REF!</definedName>
    <definedName name="_xlnm.Print_Area" localSheetId="1">#REF!</definedName>
    <definedName name="_xlnm.Print_Area">#REF!</definedName>
    <definedName name="sad" localSheetId="0">#REF!</definedName>
    <definedName name="sad" localSheetId="1">#REF!</definedName>
    <definedName name="sad">#REF!</definedName>
    <definedName name="sap_S0042_6_5" localSheetId="0">#REF!</definedName>
    <definedName name="sap_S0042_6_5" localSheetId="1">#REF!</definedName>
    <definedName name="sap_S0042_6_5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0" i="1" l="1"/>
  <c r="H104" i="3"/>
  <c r="G104" i="3"/>
  <c r="A101" i="3"/>
  <c r="A102" i="3" s="1"/>
  <c r="A17" i="3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54" i="2"/>
  <c r="A55" i="2" s="1"/>
  <c r="A56" i="2" s="1"/>
  <c r="A57" i="2" s="1"/>
  <c r="A58" i="2" s="1"/>
  <c r="A59" i="2" s="1"/>
  <c r="A60" i="2" s="1"/>
  <c r="A61" i="2" s="1"/>
  <c r="A62" i="2" s="1"/>
  <c r="A63" i="2" s="1"/>
  <c r="A64" i="2" s="1"/>
  <c r="A65" i="2" s="1"/>
  <c r="A44" i="2"/>
  <c r="A45" i="2" s="1"/>
  <c r="A46" i="2" s="1"/>
  <c r="A47" i="2" s="1"/>
  <c r="A48" i="2" s="1"/>
  <c r="A49" i="2" s="1"/>
  <c r="A43" i="2"/>
  <c r="A17" i="2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G49" i="1"/>
  <c r="D41" i="1"/>
  <c r="D42" i="1" s="1"/>
  <c r="G42" i="1" s="1"/>
  <c r="G36" i="1"/>
  <c r="G28" i="1"/>
  <c r="G27" i="1"/>
  <c r="A27" i="1"/>
  <c r="G26" i="1"/>
  <c r="G30" i="1" s="1"/>
  <c r="G37" i="1" s="1"/>
  <c r="G23" i="1"/>
  <c r="G22" i="1"/>
  <c r="G21" i="1"/>
  <c r="G19" i="1"/>
  <c r="A19" i="1"/>
  <c r="A20" i="1" s="1"/>
  <c r="A21" i="1" s="1"/>
  <c r="A22" i="1" s="1"/>
  <c r="G18" i="1"/>
  <c r="A18" i="1"/>
  <c r="G17" i="1"/>
  <c r="G24" i="1" s="1"/>
  <c r="G39" i="1" l="1"/>
  <c r="G41" i="1"/>
  <c r="D40" i="1"/>
  <c r="G40" i="1" s="1"/>
  <c r="G46" i="1" l="1"/>
  <c r="G48" i="1"/>
  <c r="G43" i="1"/>
  <c r="G45" i="1" s="1"/>
  <c r="G47" i="1" s="1"/>
  <c r="G50" i="1" l="1"/>
</calcChain>
</file>

<file path=xl/sharedStrings.xml><?xml version="1.0" encoding="utf-8"?>
<sst xmlns="http://schemas.openxmlformats.org/spreadsheetml/2006/main" count="237" uniqueCount="187">
  <si>
    <t xml:space="preserve">PEKERJAAN </t>
  </si>
  <si>
    <t>: KEBERSIHAN INDOOR  (Gedung Dan Toilet) &amp; Outdoor</t>
  </si>
  <si>
    <t>PROJECT</t>
  </si>
  <si>
    <t>: TMII</t>
  </si>
  <si>
    <t>NO</t>
  </si>
  <si>
    <t xml:space="preserve">URAIAN PEKERJAAN </t>
  </si>
  <si>
    <t xml:space="preserve">SPESIFIKASI </t>
  </si>
  <si>
    <t>SAT</t>
  </si>
  <si>
    <t>VOL</t>
  </si>
  <si>
    <t>HARGA</t>
  </si>
  <si>
    <t>HARGA SATUAN</t>
  </si>
  <si>
    <t xml:space="preserve">JUMLAH </t>
  </si>
  <si>
    <t>(RP)</t>
  </si>
  <si>
    <t>A</t>
  </si>
  <si>
    <t>Man Power</t>
  </si>
  <si>
    <t>30 hari</t>
  </si>
  <si>
    <t>Supervisi</t>
  </si>
  <si>
    <t>Administrasi</t>
  </si>
  <si>
    <t>Toilet Attendece</t>
  </si>
  <si>
    <t>Cleaner</t>
  </si>
  <si>
    <t>Garbage Removal</t>
  </si>
  <si>
    <t>Gardener</t>
  </si>
  <si>
    <t>TOTAL</t>
  </si>
  <si>
    <t>orang</t>
  </si>
  <si>
    <t>B</t>
  </si>
  <si>
    <t>Equipment /Month:</t>
  </si>
  <si>
    <t>Equipment Outdoor</t>
  </si>
  <si>
    <t>Equipment Indoor</t>
  </si>
  <si>
    <t>Peralatan Pertamanan</t>
  </si>
  <si>
    <t>D</t>
  </si>
  <si>
    <t>Material consumables / Month:</t>
  </si>
  <si>
    <t>Operasional Kendaraan</t>
  </si>
  <si>
    <t>Chemical Indoor</t>
  </si>
  <si>
    <t>Material Pertamanan</t>
  </si>
  <si>
    <t>Biaya Pembuangan Sampah TPA</t>
  </si>
  <si>
    <t>-</t>
  </si>
  <si>
    <t>III</t>
  </si>
  <si>
    <t xml:space="preserve">Biaya  </t>
  </si>
  <si>
    <t>Management Fee maksimal</t>
  </si>
  <si>
    <t xml:space="preserve">Seragam </t>
  </si>
  <si>
    <t>2 pasang / personil</t>
  </si>
  <si>
    <t>stel</t>
  </si>
  <si>
    <t>THR</t>
  </si>
  <si>
    <t xml:space="preserve">orang </t>
  </si>
  <si>
    <t>BPJS</t>
  </si>
  <si>
    <t>Sub-Total  1</t>
  </si>
  <si>
    <t>PPn 11%</t>
  </si>
  <si>
    <t>Sub-Total 2</t>
  </si>
  <si>
    <r>
      <rPr>
        <sz val="8"/>
        <rFont val="Calibri"/>
        <family val="2"/>
      </rPr>
      <t xml:space="preserve">PPH 23 </t>
    </r>
    <r>
      <rPr>
        <b/>
        <sz val="8"/>
        <rFont val="Calibri"/>
        <family val="2"/>
      </rPr>
      <t>2%</t>
    </r>
  </si>
  <si>
    <t xml:space="preserve">TOTAL </t>
  </si>
  <si>
    <t>Pembulatan</t>
  </si>
  <si>
    <t>Jakarta ,……………………………………….</t>
  </si>
  <si>
    <t>: PEMELIHARAAN &amp; PERAWATAN TAMAN</t>
  </si>
  <si>
    <t>KET.</t>
  </si>
  <si>
    <t>JJUMLAH PERBULAN</t>
  </si>
  <si>
    <t>Cangkul besar</t>
  </si>
  <si>
    <t>Sabit</t>
  </si>
  <si>
    <t>Coret (cangkul kecil)</t>
  </si>
  <si>
    <t>Garpu taman</t>
  </si>
  <si>
    <t>Kape taman</t>
  </si>
  <si>
    <t>Sarung tangan kain</t>
  </si>
  <si>
    <t>Gunting taman</t>
  </si>
  <si>
    <t>Gunting dahan</t>
  </si>
  <si>
    <t>Karung</t>
  </si>
  <si>
    <t>Sapu lidi</t>
  </si>
  <si>
    <t>Duspant</t>
  </si>
  <si>
    <t>Sapu ijuk</t>
  </si>
  <si>
    <t>Water sprayer</t>
  </si>
  <si>
    <t>Batu asah</t>
  </si>
  <si>
    <t>Kampak</t>
  </si>
  <si>
    <t>Tangga</t>
  </si>
  <si>
    <t>Kelengkapan safety</t>
  </si>
  <si>
    <t>Polybag</t>
  </si>
  <si>
    <t>Bendo</t>
  </si>
  <si>
    <t>Gergaji</t>
  </si>
  <si>
    <t>Tali Tambang</t>
  </si>
  <si>
    <t>Jas hujan</t>
  </si>
  <si>
    <t>Sepatu boot</t>
  </si>
  <si>
    <t>C</t>
  </si>
  <si>
    <t>Equipment / Month:</t>
  </si>
  <si>
    <t>Sepeda Listrik</t>
  </si>
  <si>
    <t>Mini senso</t>
  </si>
  <si>
    <t>Senso besar</t>
  </si>
  <si>
    <t>Mesin potong rumput gendong</t>
  </si>
  <si>
    <t>Mesin potong rumput mobil</t>
  </si>
  <si>
    <t>Pole prunner besar</t>
  </si>
  <si>
    <t>Mesin cacah</t>
  </si>
  <si>
    <t>Mesin potong rumput dorong</t>
  </si>
  <si>
    <t>BBM Mobil Truk 1 unit</t>
  </si>
  <si>
    <t>BBM mobil Tangki 1 unit</t>
  </si>
  <si>
    <t>BBM Alcon truck tangki</t>
  </si>
  <si>
    <t>BBM mobil pick up 1 unit</t>
  </si>
  <si>
    <t>BBM Potong Rumput</t>
  </si>
  <si>
    <t>BBM Alkon</t>
  </si>
  <si>
    <t>Service mobil</t>
  </si>
  <si>
    <t>Oli mesin potong rumput</t>
  </si>
  <si>
    <t>Pupuk NPK</t>
  </si>
  <si>
    <t>Gandasil</t>
  </si>
  <si>
    <t>Pupuk Urea</t>
  </si>
  <si>
    <t>Pestisida</t>
  </si>
  <si>
    <t>Roundup</t>
  </si>
  <si>
    <t>Floor Polisher</t>
  </si>
  <si>
    <t>Wet &amp; Dry Vacum Cleaner</t>
  </si>
  <si>
    <t>Mesin Sweeper (  Ride On )</t>
  </si>
  <si>
    <t>Jet Sprayer High Pressure &gt; 500 bar</t>
  </si>
  <si>
    <t xml:space="preserve">Mesin Scrubber </t>
  </si>
  <si>
    <t>Selang 50 meter</t>
  </si>
  <si>
    <t>Pompa Celub</t>
  </si>
  <si>
    <t>Mesin hand blower</t>
  </si>
  <si>
    <t>Sapu Lidi</t>
  </si>
  <si>
    <t>Lobby Duster</t>
  </si>
  <si>
    <t>Kain Lobby</t>
  </si>
  <si>
    <t>Flat Mop</t>
  </si>
  <si>
    <t>Mop Set</t>
  </si>
  <si>
    <t>Kain Mop</t>
  </si>
  <si>
    <t>Dustpen</t>
  </si>
  <si>
    <t>Sikat Tangkai</t>
  </si>
  <si>
    <t>Sikat Tangan</t>
  </si>
  <si>
    <t>Cutter</t>
  </si>
  <si>
    <t>Kape</t>
  </si>
  <si>
    <t>Lap Kanebo</t>
  </si>
  <si>
    <t>Lap Biru</t>
  </si>
  <si>
    <t>Lap Merah</t>
  </si>
  <si>
    <t>Lap Majun</t>
  </si>
  <si>
    <t>Sapu Ijuk</t>
  </si>
  <si>
    <t>Tong Sampah Injak</t>
  </si>
  <si>
    <t>Toilet Bowl Brush</t>
  </si>
  <si>
    <t>Pad Merah 17"</t>
  </si>
  <si>
    <t>Pad Hitam 17"</t>
  </si>
  <si>
    <t>Pad Putih 17"</t>
  </si>
  <si>
    <t>Pad Brush</t>
  </si>
  <si>
    <t>Poly Bag 120 x 90</t>
  </si>
  <si>
    <t>Polybag 60 x 40</t>
  </si>
  <si>
    <t>Cloth Mikkro Fiber</t>
  </si>
  <si>
    <t>Sarung Tangan Karet</t>
  </si>
  <si>
    <t>Sarung Tangan Kain</t>
  </si>
  <si>
    <t>Scoth Brite</t>
  </si>
  <si>
    <t>Sepatu Boat</t>
  </si>
  <si>
    <t>Botol Sprayer</t>
  </si>
  <si>
    <t>Kemoceng</t>
  </si>
  <si>
    <t>Window Washer</t>
  </si>
  <si>
    <t>Window Squeegee</t>
  </si>
  <si>
    <t>Double Bucket</t>
  </si>
  <si>
    <t>Janitoral Trolley</t>
  </si>
  <si>
    <t>Floor Sign</t>
  </si>
  <si>
    <t>Floor Squeegee</t>
  </si>
  <si>
    <t>Kabel Roll</t>
  </si>
  <si>
    <t>Telescopic Pole</t>
  </si>
  <si>
    <t>Rack Ball /Spider Net</t>
  </si>
  <si>
    <t>Ember Besar</t>
  </si>
  <si>
    <t>Sapu Kecil</t>
  </si>
  <si>
    <t>Cady Bag</t>
  </si>
  <si>
    <t>Ember Kecil</t>
  </si>
  <si>
    <t>Scafolding Set</t>
  </si>
  <si>
    <t>Alat Savety Pekerjaan Skafolding</t>
  </si>
  <si>
    <t xml:space="preserve">Jas Hujan </t>
  </si>
  <si>
    <t>Handy Talky</t>
  </si>
  <si>
    <t>Trolly Barang</t>
  </si>
  <si>
    <t>Sepeda Listrik -Mobile</t>
  </si>
  <si>
    <t>Chemical / Month:</t>
  </si>
  <si>
    <t>Floor Clean</t>
  </si>
  <si>
    <t>MPC</t>
  </si>
  <si>
    <t>Karbol / Watsol</t>
  </si>
  <si>
    <t>Cong'R Dush</t>
  </si>
  <si>
    <t>Glass Cleaner</t>
  </si>
  <si>
    <t>Bubuk Vin</t>
  </si>
  <si>
    <t>Taff</t>
  </si>
  <si>
    <t>Bowl Cleaner</t>
  </si>
  <si>
    <t>Marbel Powder</t>
  </si>
  <si>
    <t>Kamper Bola</t>
  </si>
  <si>
    <t>Detergent</t>
  </si>
  <si>
    <t>Lemon Eze</t>
  </si>
  <si>
    <t>Handsoap</t>
  </si>
  <si>
    <t>Toilet Deodorizer</t>
  </si>
  <si>
    <t>Multifold Tissue</t>
  </si>
  <si>
    <t>Handroll Tissue</t>
  </si>
  <si>
    <t>Air Freshener Dispenser &amp; Refil</t>
  </si>
  <si>
    <t>Sanitary Bin</t>
  </si>
  <si>
    <t>Doormats</t>
  </si>
  <si>
    <t>Outdoor</t>
  </si>
  <si>
    <t>BBM solar untuk truck Sampah</t>
  </si>
  <si>
    <t>BBM untuk carry pick up</t>
  </si>
  <si>
    <t>Service kendaraan</t>
  </si>
  <si>
    <t>JUMLAH PER BULAN</t>
  </si>
  <si>
    <t>Kebersihan dan Pertamanan</t>
  </si>
  <si>
    <t>: KEBERSIHAN DAN PERTAMANAN</t>
  </si>
  <si>
    <t xml:space="preserve">Chief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</si>
</sst>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1" formatCode="_-* #,##0_-;\-* #,##0_-;_-* &quot;-&quot;_-;_-@_-"/>
    <numFmt numFmtId="164" formatCode="_([$Rp-421]* #,##0_);_([$Rp-421]* \(#,##0\);_([$Rp-421]* &quot;-&quot;_);_(@_)"/>
    <numFmt numFmtId="165" formatCode="_([$Rp-421]* #,##0.0_);_([$Rp-421]* \(#,##0.0\);_([$Rp-421]* &quot;-&quot;?_);_(@_)"/>
    <numFmt numFmtId="166" formatCode="_(* #,##0.00_);_(* \(#,##0.00\);_(* &quot;-&quot;??_);_(@_)"/>
    <numFmt numFmtId="167" formatCode="_(* #,##0_);_(* \(#,##0\);_(* &quot;-&quot;??_);_(@_)"/>
  </numFmts>
  <fonts count="15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name val="Arial"/>
      <family val="2"/>
    </font>
    <font>
      <sz val="10"/>
      <name val="Calibri"/>
      <family val="2"/>
    </font>
    <font>
      <b/>
      <sz val="11"/>
      <name val="Calibri"/>
      <family val="2"/>
    </font>
    <font>
      <sz val="12"/>
      <name val="Calibri"/>
      <family val="2"/>
    </font>
    <font>
      <b/>
      <sz val="12"/>
      <name val="Calibri"/>
      <family val="2"/>
    </font>
    <font>
      <b/>
      <sz val="8"/>
      <name val="Calibri"/>
      <family val="2"/>
    </font>
    <font>
      <sz val="8"/>
      <name val="Calibri"/>
      <family val="2"/>
    </font>
    <font>
      <b/>
      <sz val="8"/>
      <name val="Arial"/>
      <family val="2"/>
    </font>
    <font>
      <sz val="8"/>
      <name val="Arial"/>
      <family val="2"/>
    </font>
    <font>
      <sz val="12"/>
      <color rgb="FFFF0000"/>
      <name val="Calibri"/>
      <family val="2"/>
    </font>
    <font>
      <sz val="8"/>
      <color rgb="FFFF0000"/>
      <name val="Arial"/>
      <family val="2"/>
    </font>
    <font>
      <b/>
      <sz val="12"/>
      <color rgb="FFFF0000"/>
      <name val="Calibri"/>
      <family val="2"/>
    </font>
    <font>
      <sz val="8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45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/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auto="1"/>
      </top>
      <bottom/>
      <diagonal/>
    </border>
  </borders>
  <cellStyleXfs count="5">
    <xf numFmtId="0" fontId="0" fillId="0" borderId="0"/>
    <xf numFmtId="41" fontId="1" fillId="0" borderId="0" applyFont="0" applyFill="0" applyBorder="0" applyAlignment="0" applyProtection="0"/>
    <xf numFmtId="0" fontId="2" fillId="0" borderId="0"/>
    <xf numFmtId="0" fontId="2" fillId="0" borderId="0"/>
    <xf numFmtId="166" fontId="1" fillId="0" borderId="0" applyFont="0" applyFill="0" applyBorder="0" applyAlignment="0" applyProtection="0"/>
  </cellStyleXfs>
  <cellXfs count="186">
    <xf numFmtId="0" fontId="0" fillId="0" borderId="0" xfId="0"/>
    <xf numFmtId="0" fontId="3" fillId="0" borderId="0" xfId="2" applyFont="1" applyAlignment="1">
      <alignment horizontal="left"/>
    </xf>
    <xf numFmtId="0" fontId="3" fillId="0" borderId="0" xfId="2" applyFont="1"/>
    <xf numFmtId="164" fontId="3" fillId="0" borderId="0" xfId="2" applyNumberFormat="1" applyFont="1"/>
    <xf numFmtId="164" fontId="3" fillId="0" borderId="0" xfId="2" applyNumberFormat="1" applyFont="1" applyAlignment="1">
      <alignment horizontal="center"/>
    </xf>
    <xf numFmtId="0" fontId="4" fillId="2" borderId="1" xfId="2" applyFont="1" applyFill="1" applyBorder="1" applyAlignment="1">
      <alignment horizontal="center" vertical="center" wrapText="1"/>
    </xf>
    <xf numFmtId="4" fontId="4" fillId="2" borderId="1" xfId="2" applyNumberFormat="1" applyFont="1" applyFill="1" applyBorder="1" applyAlignment="1">
      <alignment horizontal="center" vertical="center"/>
    </xf>
    <xf numFmtId="164" fontId="4" fillId="2" borderId="2" xfId="2" applyNumberFormat="1" applyFont="1" applyFill="1" applyBorder="1" applyAlignment="1">
      <alignment horizontal="center" vertical="center"/>
    </xf>
    <xf numFmtId="164" fontId="4" fillId="2" borderId="3" xfId="2" applyNumberFormat="1" applyFont="1" applyFill="1" applyBorder="1" applyAlignment="1">
      <alignment horizontal="center" vertical="center"/>
    </xf>
    <xf numFmtId="0" fontId="5" fillId="3" borderId="1" xfId="2" applyFont="1" applyFill="1" applyBorder="1" applyAlignment="1">
      <alignment horizontal="center" vertical="center"/>
    </xf>
    <xf numFmtId="0" fontId="5" fillId="0" borderId="0" xfId="2" applyFont="1" applyAlignment="1">
      <alignment horizontal="center"/>
    </xf>
    <xf numFmtId="0" fontId="4" fillId="2" borderId="4" xfId="2" applyFont="1" applyFill="1" applyBorder="1" applyAlignment="1">
      <alignment horizontal="center" vertical="center" wrapText="1"/>
    </xf>
    <xf numFmtId="4" fontId="4" fillId="2" borderId="4" xfId="2" applyNumberFormat="1" applyFont="1" applyFill="1" applyBorder="1" applyAlignment="1">
      <alignment horizontal="center" vertical="center"/>
    </xf>
    <xf numFmtId="164" fontId="4" fillId="2" borderId="1" xfId="2" applyNumberFormat="1" applyFont="1" applyFill="1" applyBorder="1" applyAlignment="1">
      <alignment horizontal="center" vertical="center" wrapText="1"/>
    </xf>
    <xf numFmtId="164" fontId="4" fillId="2" borderId="5" xfId="2" applyNumberFormat="1" applyFont="1" applyFill="1" applyBorder="1" applyAlignment="1">
      <alignment horizontal="center" vertical="center"/>
    </xf>
    <xf numFmtId="164" fontId="4" fillId="2" borderId="4" xfId="2" applyNumberFormat="1" applyFont="1" applyFill="1" applyBorder="1" applyAlignment="1">
      <alignment horizontal="center" vertical="center"/>
    </xf>
    <xf numFmtId="0" fontId="4" fillId="2" borderId="6" xfId="2" applyFont="1" applyFill="1" applyBorder="1" applyAlignment="1">
      <alignment horizontal="center" vertical="center" wrapText="1"/>
    </xf>
    <xf numFmtId="4" fontId="4" fillId="2" borderId="6" xfId="2" applyNumberFormat="1" applyFont="1" applyFill="1" applyBorder="1" applyAlignment="1">
      <alignment horizontal="center" vertical="center"/>
    </xf>
    <xf numFmtId="164" fontId="4" fillId="2" borderId="6" xfId="2" applyNumberFormat="1" applyFont="1" applyFill="1" applyBorder="1" applyAlignment="1">
      <alignment horizontal="center" vertical="center" wrapText="1"/>
    </xf>
    <xf numFmtId="164" fontId="4" fillId="2" borderId="7" xfId="2" applyNumberFormat="1" applyFont="1" applyFill="1" applyBorder="1" applyAlignment="1">
      <alignment horizontal="center" vertical="center"/>
    </xf>
    <xf numFmtId="164" fontId="4" fillId="2" borderId="6" xfId="2" applyNumberFormat="1" applyFont="1" applyFill="1" applyBorder="1" applyAlignment="1">
      <alignment horizontal="center" vertical="center"/>
    </xf>
    <xf numFmtId="0" fontId="5" fillId="0" borderId="8" xfId="2" applyFont="1" applyBorder="1" applyAlignment="1">
      <alignment horizontal="center"/>
    </xf>
    <xf numFmtId="0" fontId="5" fillId="0" borderId="8" xfId="2" applyFont="1" applyBorder="1"/>
    <xf numFmtId="0" fontId="6" fillId="0" borderId="8" xfId="2" applyFont="1" applyBorder="1" applyAlignment="1">
      <alignment horizontal="center"/>
    </xf>
    <xf numFmtId="164" fontId="5" fillId="0" borderId="8" xfId="2" applyNumberFormat="1" applyFont="1" applyBorder="1"/>
    <xf numFmtId="164" fontId="5" fillId="0" borderId="2" xfId="2" applyNumberFormat="1" applyFont="1" applyBorder="1" applyAlignment="1">
      <alignment horizontal="center"/>
    </xf>
    <xf numFmtId="164" fontId="5" fillId="0" borderId="8" xfId="2" applyNumberFormat="1" applyFont="1" applyBorder="1" applyAlignment="1">
      <alignment horizontal="center"/>
    </xf>
    <xf numFmtId="0" fontId="5" fillId="0" borderId="0" xfId="2" applyFont="1"/>
    <xf numFmtId="0" fontId="7" fillId="0" borderId="8" xfId="2" applyFont="1" applyBorder="1" applyAlignment="1">
      <alignment horizontal="center"/>
    </xf>
    <xf numFmtId="0" fontId="7" fillId="0" borderId="8" xfId="2" applyFont="1" applyBorder="1" applyAlignment="1">
      <alignment horizontal="left"/>
    </xf>
    <xf numFmtId="164" fontId="8" fillId="0" borderId="8" xfId="2" applyNumberFormat="1" applyFont="1" applyBorder="1"/>
    <xf numFmtId="164" fontId="8" fillId="0" borderId="2" xfId="2" applyNumberFormat="1" applyFont="1" applyBorder="1" applyAlignment="1">
      <alignment horizontal="center"/>
    </xf>
    <xf numFmtId="0" fontId="7" fillId="0" borderId="8" xfId="2" applyFont="1" applyBorder="1" applyAlignment="1">
      <alignment horizontal="right"/>
    </xf>
    <xf numFmtId="0" fontId="8" fillId="0" borderId="8" xfId="2" applyFont="1" applyBorder="1" applyAlignment="1">
      <alignment horizontal="right"/>
    </xf>
    <xf numFmtId="0" fontId="8" fillId="0" borderId="8" xfId="2" applyFont="1" applyBorder="1"/>
    <xf numFmtId="0" fontId="8" fillId="0" borderId="8" xfId="2" applyFont="1" applyBorder="1" applyAlignment="1">
      <alignment horizontal="center"/>
    </xf>
    <xf numFmtId="0" fontId="8" fillId="0" borderId="1" xfId="2" applyFont="1" applyBorder="1" applyAlignment="1">
      <alignment horizontal="center"/>
    </xf>
    <xf numFmtId="0" fontId="8" fillId="0" borderId="1" xfId="2" applyFont="1" applyBorder="1"/>
    <xf numFmtId="164" fontId="8" fillId="0" borderId="1" xfId="2" applyNumberFormat="1" applyFont="1" applyBorder="1"/>
    <xf numFmtId="164" fontId="8" fillId="0" borderId="5" xfId="2" applyNumberFormat="1" applyFont="1" applyBorder="1" applyAlignment="1">
      <alignment horizontal="center"/>
    </xf>
    <xf numFmtId="164" fontId="5" fillId="0" borderId="1" xfId="2" applyNumberFormat="1" applyFont="1" applyBorder="1" applyAlignment="1">
      <alignment horizontal="center"/>
    </xf>
    <xf numFmtId="0" fontId="7" fillId="0" borderId="8" xfId="2" applyFont="1" applyBorder="1" applyAlignment="1">
      <alignment horizontal="center"/>
    </xf>
    <xf numFmtId="164" fontId="7" fillId="0" borderId="8" xfId="2" applyNumberFormat="1" applyFont="1" applyBorder="1" applyAlignment="1">
      <alignment horizontal="center"/>
    </xf>
    <xf numFmtId="164" fontId="6" fillId="0" borderId="8" xfId="2" applyNumberFormat="1" applyFont="1" applyBorder="1" applyAlignment="1">
      <alignment horizontal="center"/>
    </xf>
    <xf numFmtId="0" fontId="9" fillId="0" borderId="8" xfId="3" applyFont="1" applyBorder="1"/>
    <xf numFmtId="164" fontId="7" fillId="0" borderId="2" xfId="2" applyNumberFormat="1" applyFont="1" applyBorder="1" applyAlignment="1">
      <alignment horizontal="center"/>
    </xf>
    <xf numFmtId="0" fontId="10" fillId="0" borderId="9" xfId="3" applyFont="1" applyBorder="1"/>
    <xf numFmtId="1" fontId="10" fillId="4" borderId="9" xfId="3" applyNumberFormat="1" applyFont="1" applyFill="1" applyBorder="1" applyAlignment="1">
      <alignment horizontal="center"/>
    </xf>
    <xf numFmtId="0" fontId="10" fillId="0" borderId="9" xfId="3" applyFont="1" applyBorder="1" applyAlignment="1">
      <alignment horizontal="center"/>
    </xf>
    <xf numFmtId="0" fontId="10" fillId="0" borderId="10" xfId="3" applyFont="1" applyBorder="1"/>
    <xf numFmtId="1" fontId="10" fillId="0" borderId="10" xfId="3" applyNumberFormat="1" applyFont="1" applyBorder="1" applyAlignment="1">
      <alignment horizontal="center"/>
    </xf>
    <xf numFmtId="0" fontId="10" fillId="0" borderId="10" xfId="3" applyFont="1" applyBorder="1" applyAlignment="1">
      <alignment horizontal="center"/>
    </xf>
    <xf numFmtId="164" fontId="8" fillId="0" borderId="11" xfId="2" applyNumberFormat="1" applyFont="1" applyBorder="1"/>
    <xf numFmtId="164" fontId="8" fillId="0" borderId="12" xfId="2" applyNumberFormat="1" applyFont="1" applyBorder="1" applyAlignment="1">
      <alignment horizontal="center"/>
    </xf>
    <xf numFmtId="164" fontId="5" fillId="0" borderId="11" xfId="2" applyNumberFormat="1" applyFont="1" applyBorder="1" applyAlignment="1">
      <alignment horizontal="center"/>
    </xf>
    <xf numFmtId="164" fontId="8" fillId="0" borderId="13" xfId="2" applyNumberFormat="1" applyFont="1" applyBorder="1" applyAlignment="1">
      <alignment horizontal="center"/>
    </xf>
    <xf numFmtId="0" fontId="7" fillId="0" borderId="11" xfId="2" applyFont="1" applyBorder="1" applyAlignment="1">
      <alignment horizontal="center"/>
    </xf>
    <xf numFmtId="1" fontId="10" fillId="0" borderId="13" xfId="3" applyNumberFormat="1" applyFont="1" applyBorder="1" applyAlignment="1">
      <alignment horizontal="center"/>
    </xf>
    <xf numFmtId="0" fontId="10" fillId="0" borderId="14" xfId="3" applyFont="1" applyBorder="1" applyAlignment="1">
      <alignment horizontal="center"/>
    </xf>
    <xf numFmtId="164" fontId="7" fillId="0" borderId="11" xfId="2" applyNumberFormat="1" applyFont="1" applyBorder="1" applyAlignment="1">
      <alignment horizontal="center"/>
    </xf>
    <xf numFmtId="0" fontId="9" fillId="0" borderId="10" xfId="3" applyFont="1" applyBorder="1" applyAlignment="1">
      <alignment horizontal="right"/>
    </xf>
    <xf numFmtId="0" fontId="9" fillId="0" borderId="10" xfId="3" applyFont="1" applyBorder="1"/>
    <xf numFmtId="1" fontId="10" fillId="4" borderId="10" xfId="3" applyNumberFormat="1" applyFont="1" applyFill="1" applyBorder="1" applyAlignment="1">
      <alignment horizontal="center"/>
    </xf>
    <xf numFmtId="0" fontId="10" fillId="0" borderId="11" xfId="3" applyFont="1" applyBorder="1"/>
    <xf numFmtId="0" fontId="10" fillId="5" borderId="11" xfId="3" applyFont="1" applyFill="1" applyBorder="1"/>
    <xf numFmtId="1" fontId="10" fillId="5" borderId="11" xfId="3" applyNumberFormat="1" applyFont="1" applyFill="1" applyBorder="1" applyAlignment="1">
      <alignment horizontal="center"/>
    </xf>
    <xf numFmtId="0" fontId="10" fillId="0" borderId="11" xfId="3" applyFont="1" applyBorder="1" applyAlignment="1">
      <alignment horizontal="center"/>
    </xf>
    <xf numFmtId="164" fontId="8" fillId="0" borderId="11" xfId="2" applyNumberFormat="1" applyFont="1" applyBorder="1" applyAlignment="1">
      <alignment horizontal="center"/>
    </xf>
    <xf numFmtId="0" fontId="7" fillId="0" borderId="15" xfId="2" applyFont="1" applyBorder="1" applyAlignment="1">
      <alignment horizontal="center"/>
    </xf>
    <xf numFmtId="0" fontId="7" fillId="0" borderId="16" xfId="2" applyFont="1" applyBorder="1" applyAlignment="1">
      <alignment horizontal="center"/>
    </xf>
    <xf numFmtId="0" fontId="7" fillId="0" borderId="17" xfId="2" applyFont="1" applyBorder="1" applyAlignment="1">
      <alignment horizontal="center"/>
    </xf>
    <xf numFmtId="0" fontId="7" fillId="0" borderId="18" xfId="2" applyFont="1" applyBorder="1" applyAlignment="1">
      <alignment horizontal="center"/>
    </xf>
    <xf numFmtId="0" fontId="7" fillId="0" borderId="19" xfId="2" applyFont="1" applyBorder="1" applyAlignment="1">
      <alignment horizontal="center"/>
    </xf>
    <xf numFmtId="164" fontId="8" fillId="0" borderId="20" xfId="2" quotePrefix="1" applyNumberFormat="1" applyFont="1" applyBorder="1" applyAlignment="1">
      <alignment horizontal="center"/>
    </xf>
    <xf numFmtId="164" fontId="7" fillId="0" borderId="21" xfId="2" applyNumberFormat="1" applyFont="1" applyBorder="1" applyAlignment="1">
      <alignment horizontal="center"/>
    </xf>
    <xf numFmtId="164" fontId="6" fillId="0" borderId="22" xfId="2" applyNumberFormat="1" applyFont="1" applyBorder="1" applyAlignment="1">
      <alignment horizontal="center"/>
    </xf>
    <xf numFmtId="0" fontId="7" fillId="0" borderId="6" xfId="2" applyFont="1" applyBorder="1" applyAlignment="1">
      <alignment horizontal="center"/>
    </xf>
    <xf numFmtId="0" fontId="7" fillId="0" borderId="6" xfId="2" applyFont="1" applyBorder="1" applyAlignment="1">
      <alignment horizontal="left"/>
    </xf>
    <xf numFmtId="0" fontId="8" fillId="0" borderId="6" xfId="2" applyFont="1" applyBorder="1" applyAlignment="1">
      <alignment horizontal="center"/>
    </xf>
    <xf numFmtId="0" fontId="8" fillId="0" borderId="11" xfId="2" applyFont="1" applyBorder="1" applyAlignment="1">
      <alignment horizontal="center"/>
    </xf>
    <xf numFmtId="0" fontId="8" fillId="0" borderId="11" xfId="2" applyFont="1" applyBorder="1"/>
    <xf numFmtId="41" fontId="8" fillId="0" borderId="11" xfId="1" applyFont="1" applyBorder="1" applyAlignment="1">
      <alignment horizontal="center"/>
    </xf>
    <xf numFmtId="165" fontId="8" fillId="0" borderId="13" xfId="2" applyNumberFormat="1" applyFont="1" applyBorder="1" applyAlignment="1">
      <alignment horizontal="center"/>
    </xf>
    <xf numFmtId="0" fontId="8" fillId="0" borderId="11" xfId="2" applyFont="1" applyBorder="1" applyAlignment="1">
      <alignment wrapText="1"/>
    </xf>
    <xf numFmtId="0" fontId="8" fillId="0" borderId="23" xfId="2" applyFont="1" applyBorder="1" applyAlignment="1">
      <alignment horizontal="center"/>
    </xf>
    <xf numFmtId="0" fontId="5" fillId="0" borderId="11" xfId="2" applyFont="1" applyBorder="1"/>
    <xf numFmtId="164" fontId="8" fillId="0" borderId="23" xfId="2" applyNumberFormat="1" applyFont="1" applyBorder="1"/>
    <xf numFmtId="164" fontId="5" fillId="0" borderId="23" xfId="2" applyNumberFormat="1" applyFont="1" applyBorder="1" applyAlignment="1">
      <alignment horizontal="center"/>
    </xf>
    <xf numFmtId="0" fontId="8" fillId="0" borderId="11" xfId="2" applyFont="1" applyBorder="1" applyAlignment="1">
      <alignment horizontal="center"/>
    </xf>
    <xf numFmtId="0" fontId="7" fillId="0" borderId="11" xfId="2" applyFont="1" applyBorder="1" applyAlignment="1">
      <alignment horizontal="center"/>
    </xf>
    <xf numFmtId="164" fontId="6" fillId="0" borderId="11" xfId="2" applyNumberFormat="1" applyFont="1" applyBorder="1" applyAlignment="1">
      <alignment horizontal="center"/>
    </xf>
    <xf numFmtId="0" fontId="8" fillId="0" borderId="6" xfId="2" applyFont="1" applyBorder="1"/>
    <xf numFmtId="0" fontId="8" fillId="0" borderId="6" xfId="2" applyFont="1" applyBorder="1" applyAlignment="1">
      <alignment horizontal="center"/>
    </xf>
    <xf numFmtId="164" fontId="8" fillId="0" borderId="6" xfId="2" applyNumberFormat="1" applyFont="1" applyBorder="1"/>
    <xf numFmtId="164" fontId="8" fillId="0" borderId="7" xfId="2" applyNumberFormat="1" applyFont="1" applyBorder="1" applyAlignment="1">
      <alignment horizontal="center"/>
    </xf>
    <xf numFmtId="164" fontId="5" fillId="0" borderId="6" xfId="2" applyNumberFormat="1" applyFont="1" applyBorder="1" applyAlignment="1">
      <alignment horizontal="center"/>
    </xf>
    <xf numFmtId="0" fontId="7" fillId="0" borderId="11" xfId="2" applyFont="1" applyBorder="1" applyAlignment="1">
      <alignment horizontal="right"/>
    </xf>
    <xf numFmtId="0" fontId="7" fillId="0" borderId="11" xfId="2" applyFont="1" applyBorder="1"/>
    <xf numFmtId="164" fontId="7" fillId="0" borderId="11" xfId="2" applyNumberFormat="1" applyFont="1" applyBorder="1"/>
    <xf numFmtId="164" fontId="7" fillId="0" borderId="13" xfId="2" applyNumberFormat="1" applyFont="1" applyBorder="1" applyAlignment="1">
      <alignment horizontal="center"/>
    </xf>
    <xf numFmtId="0" fontId="8" fillId="0" borderId="11" xfId="2" applyFont="1" applyBorder="1" applyAlignment="1">
      <alignment horizontal="right"/>
    </xf>
    <xf numFmtId="0" fontId="8" fillId="0" borderId="23" xfId="2" applyFont="1" applyBorder="1" applyAlignment="1">
      <alignment horizontal="right"/>
    </xf>
    <xf numFmtId="0" fontId="8" fillId="0" borderId="23" xfId="2" applyFont="1" applyBorder="1"/>
    <xf numFmtId="0" fontId="7" fillId="0" borderId="24" xfId="2" applyFont="1" applyBorder="1" applyAlignment="1">
      <alignment horizontal="center"/>
    </xf>
    <xf numFmtId="0" fontId="7" fillId="0" borderId="25" xfId="2" applyFont="1" applyBorder="1" applyAlignment="1">
      <alignment horizontal="center"/>
    </xf>
    <xf numFmtId="164" fontId="7" fillId="0" borderId="25" xfId="2" applyNumberFormat="1" applyFont="1" applyBorder="1"/>
    <xf numFmtId="164" fontId="7" fillId="0" borderId="26" xfId="2" applyNumberFormat="1" applyFont="1" applyBorder="1" applyAlignment="1">
      <alignment horizontal="center"/>
    </xf>
    <xf numFmtId="164" fontId="6" fillId="0" borderId="19" xfId="2" applyNumberFormat="1" applyFont="1" applyBorder="1" applyAlignment="1">
      <alignment horizontal="center"/>
    </xf>
    <xf numFmtId="0" fontId="6" fillId="0" borderId="0" xfId="2" applyFont="1"/>
    <xf numFmtId="0" fontId="8" fillId="0" borderId="15" xfId="2" applyFont="1" applyBorder="1"/>
    <xf numFmtId="0" fontId="8" fillId="0" borderId="16" xfId="2" applyFont="1" applyBorder="1"/>
    <xf numFmtId="164" fontId="7" fillId="0" borderId="27" xfId="2" applyNumberFormat="1" applyFont="1" applyBorder="1" applyAlignment="1">
      <alignment horizontal="center"/>
    </xf>
    <xf numFmtId="0" fontId="5" fillId="0" borderId="17" xfId="2" applyFont="1" applyBorder="1"/>
    <xf numFmtId="0" fontId="8" fillId="0" borderId="0" xfId="2" applyFont="1" applyAlignment="1">
      <alignment horizontal="center"/>
    </xf>
    <xf numFmtId="0" fontId="8" fillId="0" borderId="0" xfId="2" applyFont="1"/>
    <xf numFmtId="164" fontId="8" fillId="0" borderId="0" xfId="2" applyNumberFormat="1" applyFont="1"/>
    <xf numFmtId="164" fontId="8" fillId="0" borderId="0" xfId="2" applyNumberFormat="1" applyFont="1" applyAlignment="1">
      <alignment horizontal="center"/>
    </xf>
    <xf numFmtId="0" fontId="8" fillId="0" borderId="0" xfId="2" applyFont="1" applyAlignment="1">
      <alignment horizontal="left"/>
    </xf>
    <xf numFmtId="164" fontId="5" fillId="0" borderId="0" xfId="2" applyNumberFormat="1" applyFont="1"/>
    <xf numFmtId="164" fontId="5" fillId="0" borderId="0" xfId="2" applyNumberFormat="1" applyFont="1" applyAlignment="1">
      <alignment horizontal="center"/>
    </xf>
    <xf numFmtId="0" fontId="3" fillId="0" borderId="0" xfId="2" applyFont="1" applyAlignment="1">
      <alignment horizontal="center"/>
    </xf>
    <xf numFmtId="167" fontId="3" fillId="0" borderId="0" xfId="4" applyNumberFormat="1" applyFont="1" applyAlignment="1"/>
    <xf numFmtId="0" fontId="4" fillId="2" borderId="23" xfId="2" applyFont="1" applyFill="1" applyBorder="1" applyAlignment="1">
      <alignment horizontal="center" wrapText="1"/>
    </xf>
    <xf numFmtId="4" fontId="4" fillId="2" borderId="23" xfId="2" applyNumberFormat="1" applyFont="1" applyFill="1" applyBorder="1" applyAlignment="1">
      <alignment horizontal="center"/>
    </xf>
    <xf numFmtId="164" fontId="4" fillId="2" borderId="13" xfId="2" applyNumberFormat="1" applyFont="1" applyFill="1" applyBorder="1" applyAlignment="1">
      <alignment horizontal="center"/>
    </xf>
    <xf numFmtId="164" fontId="4" fillId="2" borderId="28" xfId="2" applyNumberFormat="1" applyFont="1" applyFill="1" applyBorder="1" applyAlignment="1">
      <alignment horizontal="center"/>
    </xf>
    <xf numFmtId="0" fontId="5" fillId="3" borderId="23" xfId="2" applyFont="1" applyFill="1" applyBorder="1" applyAlignment="1">
      <alignment horizontal="center"/>
    </xf>
    <xf numFmtId="167" fontId="5" fillId="0" borderId="0" xfId="4" applyNumberFormat="1" applyFont="1" applyAlignment="1">
      <alignment horizontal="center"/>
    </xf>
    <xf numFmtId="0" fontId="4" fillId="2" borderId="4" xfId="2" applyFont="1" applyFill="1" applyBorder="1" applyAlignment="1">
      <alignment horizontal="center" wrapText="1"/>
    </xf>
    <xf numFmtId="4" fontId="4" fillId="2" borderId="4" xfId="2" applyNumberFormat="1" applyFont="1" applyFill="1" applyBorder="1" applyAlignment="1">
      <alignment horizontal="center"/>
    </xf>
    <xf numFmtId="164" fontId="4" fillId="2" borderId="4" xfId="2" applyNumberFormat="1" applyFont="1" applyFill="1" applyBorder="1" applyAlignment="1">
      <alignment horizontal="center"/>
    </xf>
    <xf numFmtId="0" fontId="4" fillId="2" borderId="6" xfId="2" applyFont="1" applyFill="1" applyBorder="1" applyAlignment="1">
      <alignment horizontal="center" wrapText="1"/>
    </xf>
    <xf numFmtId="4" fontId="4" fillId="2" borderId="6" xfId="2" applyNumberFormat="1" applyFont="1" applyFill="1" applyBorder="1" applyAlignment="1">
      <alignment horizontal="center"/>
    </xf>
    <xf numFmtId="164" fontId="4" fillId="2" borderId="6" xfId="2" applyNumberFormat="1" applyFont="1" applyFill="1" applyBorder="1" applyAlignment="1">
      <alignment horizontal="center"/>
    </xf>
    <xf numFmtId="164" fontId="4" fillId="2" borderId="6" xfId="2" applyNumberFormat="1" applyFont="1" applyFill="1" applyBorder="1" applyAlignment="1">
      <alignment horizontal="center"/>
    </xf>
    <xf numFmtId="0" fontId="5" fillId="0" borderId="11" xfId="2" applyFont="1" applyBorder="1" applyAlignment="1">
      <alignment horizontal="center"/>
    </xf>
    <xf numFmtId="0" fontId="6" fillId="0" borderId="11" xfId="2" applyFont="1" applyBorder="1" applyAlignment="1">
      <alignment horizontal="center"/>
    </xf>
    <xf numFmtId="164" fontId="5" fillId="0" borderId="11" xfId="2" applyNumberFormat="1" applyFont="1" applyBorder="1"/>
    <xf numFmtId="164" fontId="5" fillId="0" borderId="13" xfId="2" applyNumberFormat="1" applyFont="1" applyBorder="1" applyAlignment="1">
      <alignment horizontal="center"/>
    </xf>
    <xf numFmtId="167" fontId="5" fillId="0" borderId="0" xfId="4" applyNumberFormat="1" applyFont="1" applyAlignment="1"/>
    <xf numFmtId="0" fontId="9" fillId="0" borderId="11" xfId="3" applyFont="1" applyBorder="1"/>
    <xf numFmtId="0" fontId="10" fillId="0" borderId="30" xfId="3" applyFont="1" applyBorder="1"/>
    <xf numFmtId="1" fontId="10" fillId="5" borderId="30" xfId="3" applyNumberFormat="1" applyFont="1" applyFill="1" applyBorder="1" applyAlignment="1">
      <alignment horizontal="center"/>
    </xf>
    <xf numFmtId="0" fontId="10" fillId="0" borderId="30" xfId="3" applyFont="1" applyBorder="1" applyAlignment="1">
      <alignment horizontal="center"/>
    </xf>
    <xf numFmtId="1" fontId="10" fillId="0" borderId="30" xfId="3" applyNumberFormat="1" applyFont="1" applyBorder="1" applyAlignment="1">
      <alignment horizontal="center"/>
    </xf>
    <xf numFmtId="0" fontId="9" fillId="0" borderId="28" xfId="3" applyFont="1" applyBorder="1"/>
    <xf numFmtId="1" fontId="10" fillId="0" borderId="28" xfId="3" applyNumberFormat="1" applyFont="1" applyBorder="1"/>
    <xf numFmtId="0" fontId="10" fillId="0" borderId="14" xfId="3" applyFont="1" applyBorder="1"/>
    <xf numFmtId="164" fontId="8" fillId="0" borderId="13" xfId="2" applyNumberFormat="1" applyFont="1" applyBorder="1"/>
    <xf numFmtId="0" fontId="10" fillId="0" borderId="31" xfId="3" applyFont="1" applyBorder="1"/>
    <xf numFmtId="1" fontId="10" fillId="0" borderId="32" xfId="3" applyNumberFormat="1" applyFont="1" applyBorder="1" applyAlignment="1">
      <alignment horizontal="center"/>
    </xf>
    <xf numFmtId="0" fontId="10" fillId="0" borderId="33" xfId="3" applyFont="1" applyBorder="1"/>
    <xf numFmtId="0" fontId="10" fillId="0" borderId="8" xfId="3" applyFont="1" applyBorder="1"/>
    <xf numFmtId="1" fontId="10" fillId="0" borderId="34" xfId="3" applyNumberFormat="1" applyFont="1" applyBorder="1" applyAlignment="1">
      <alignment horizontal="center"/>
    </xf>
    <xf numFmtId="164" fontId="11" fillId="0" borderId="8" xfId="2" applyNumberFormat="1" applyFont="1" applyBorder="1" applyAlignment="1">
      <alignment horizontal="center"/>
    </xf>
    <xf numFmtId="0" fontId="12" fillId="0" borderId="8" xfId="3" applyFont="1" applyBorder="1"/>
    <xf numFmtId="1" fontId="10" fillId="5" borderId="10" xfId="3" applyNumberFormat="1" applyFont="1" applyFill="1" applyBorder="1" applyAlignment="1">
      <alignment horizontal="center"/>
    </xf>
    <xf numFmtId="0" fontId="13" fillId="0" borderId="0" xfId="2" applyFont="1" applyAlignment="1">
      <alignment horizontal="right" indent="1"/>
    </xf>
    <xf numFmtId="0" fontId="5" fillId="0" borderId="0" xfId="2" applyFont="1" applyAlignment="1">
      <alignment horizontal="right"/>
    </xf>
    <xf numFmtId="0" fontId="10" fillId="5" borderId="8" xfId="3" applyFont="1" applyFill="1" applyBorder="1"/>
    <xf numFmtId="1" fontId="10" fillId="5" borderId="8" xfId="3" applyNumberFormat="1" applyFont="1" applyFill="1" applyBorder="1" applyAlignment="1">
      <alignment horizontal="center"/>
    </xf>
    <xf numFmtId="0" fontId="10" fillId="0" borderId="8" xfId="3" applyFont="1" applyBorder="1" applyAlignment="1">
      <alignment horizontal="center"/>
    </xf>
    <xf numFmtId="164" fontId="8" fillId="0" borderId="8" xfId="2" applyNumberFormat="1" applyFont="1" applyBorder="1" applyAlignment="1">
      <alignment horizontal="center"/>
    </xf>
    <xf numFmtId="0" fontId="8" fillId="0" borderId="8" xfId="2" applyFont="1" applyBorder="1" applyAlignment="1">
      <alignment horizontal="center"/>
    </xf>
    <xf numFmtId="164" fontId="4" fillId="2" borderId="23" xfId="2" applyNumberFormat="1" applyFont="1" applyFill="1" applyBorder="1" applyAlignment="1">
      <alignment horizontal="center"/>
    </xf>
    <xf numFmtId="0" fontId="14" fillId="0" borderId="11" xfId="0" applyFont="1" applyBorder="1" applyAlignment="1">
      <alignment vertical="center"/>
    </xf>
    <xf numFmtId="0" fontId="14" fillId="0" borderId="0" xfId="0" applyFont="1" applyAlignment="1">
      <alignment vertical="center"/>
    </xf>
    <xf numFmtId="0" fontId="10" fillId="5" borderId="30" xfId="3" applyFont="1" applyFill="1" applyBorder="1"/>
    <xf numFmtId="1" fontId="10" fillId="5" borderId="13" xfId="3" applyNumberFormat="1" applyFont="1" applyFill="1" applyBorder="1" applyAlignment="1">
      <alignment horizontal="center"/>
    </xf>
    <xf numFmtId="164" fontId="4" fillId="2" borderId="35" xfId="2" applyNumberFormat="1" applyFont="1" applyFill="1" applyBorder="1" applyAlignment="1">
      <alignment horizontal="center"/>
    </xf>
    <xf numFmtId="164" fontId="4" fillId="2" borderId="12" xfId="2" applyNumberFormat="1" applyFont="1" applyFill="1" applyBorder="1" applyAlignment="1">
      <alignment horizontal="center" wrapText="1"/>
    </xf>
    <xf numFmtId="164" fontId="4" fillId="2" borderId="7" xfId="2" applyNumberFormat="1" applyFont="1" applyFill="1" applyBorder="1" applyAlignment="1">
      <alignment horizontal="center" wrapText="1"/>
    </xf>
    <xf numFmtId="164" fontId="4" fillId="2" borderId="12" xfId="2" applyNumberFormat="1" applyFont="1" applyFill="1" applyBorder="1" applyAlignment="1">
      <alignment horizontal="center" vertical="center"/>
    </xf>
    <xf numFmtId="164" fontId="4" fillId="2" borderId="29" xfId="2" applyNumberFormat="1" applyFont="1" applyFill="1" applyBorder="1" applyAlignment="1">
      <alignment horizontal="center" vertical="center"/>
    </xf>
    <xf numFmtId="0" fontId="4" fillId="2" borderId="23" xfId="2" applyFont="1" applyFill="1" applyBorder="1" applyAlignment="1">
      <alignment horizontal="center" vertical="center" wrapText="1"/>
    </xf>
    <xf numFmtId="4" fontId="4" fillId="2" borderId="23" xfId="2" applyNumberFormat="1" applyFont="1" applyFill="1" applyBorder="1" applyAlignment="1">
      <alignment horizontal="center" vertical="center"/>
    </xf>
    <xf numFmtId="164" fontId="4" fillId="2" borderId="13" xfId="2" applyNumberFormat="1" applyFont="1" applyFill="1" applyBorder="1" applyAlignment="1">
      <alignment horizontal="center" vertical="center"/>
    </xf>
    <xf numFmtId="164" fontId="4" fillId="2" borderId="28" xfId="2" applyNumberFormat="1" applyFont="1" applyFill="1" applyBorder="1" applyAlignment="1">
      <alignment horizontal="center" vertical="center"/>
    </xf>
    <xf numFmtId="164" fontId="4" fillId="2" borderId="14" xfId="2" applyNumberFormat="1" applyFont="1" applyFill="1" applyBorder="1" applyAlignment="1">
      <alignment horizontal="center" vertical="center"/>
    </xf>
    <xf numFmtId="164" fontId="4" fillId="2" borderId="4" xfId="2" applyNumberFormat="1" applyFont="1" applyFill="1" applyBorder="1" applyAlignment="1">
      <alignment horizontal="center" vertical="center"/>
    </xf>
    <xf numFmtId="164" fontId="4" fillId="2" borderId="23" xfId="2" applyNumberFormat="1" applyFont="1" applyFill="1" applyBorder="1" applyAlignment="1">
      <alignment horizontal="center" vertical="center" wrapText="1"/>
    </xf>
    <xf numFmtId="164" fontId="4" fillId="2" borderId="6" xfId="2" applyNumberFormat="1" applyFont="1" applyFill="1" applyBorder="1" applyAlignment="1">
      <alignment horizontal="center" vertical="center"/>
    </xf>
    <xf numFmtId="164" fontId="4" fillId="2" borderId="6" xfId="2" applyNumberFormat="1" applyFont="1" applyFill="1" applyBorder="1" applyAlignment="1">
      <alignment horizontal="center" vertical="center" wrapText="1"/>
    </xf>
    <xf numFmtId="0" fontId="5" fillId="3" borderId="23" xfId="2" applyFont="1" applyFill="1" applyBorder="1" applyAlignment="1">
      <alignment horizontal="center" vertical="center"/>
    </xf>
    <xf numFmtId="0" fontId="5" fillId="3" borderId="4" xfId="2" applyFont="1" applyFill="1" applyBorder="1" applyAlignment="1">
      <alignment horizontal="center" vertical="center"/>
    </xf>
    <xf numFmtId="0" fontId="5" fillId="3" borderId="6" xfId="2" applyFont="1" applyFill="1" applyBorder="1" applyAlignment="1">
      <alignment horizontal="center" vertical="center"/>
    </xf>
  </cellXfs>
  <cellStyles count="5">
    <cellStyle name="Comma [0]" xfId="1" builtinId="6"/>
    <cellStyle name="Comma 2" xfId="4" xr:uid="{42785AF7-A408-4F51-917A-1C280ADE55A1}"/>
    <cellStyle name="Normal" xfId="0" builtinId="0"/>
    <cellStyle name="Normal 2 2 3" xfId="3" xr:uid="{544F7197-7B6E-4157-AE8D-9E5EAEFE7141}"/>
    <cellStyle name="Normal_BILL OF QUANTITY 2" xfId="2" xr:uid="{16260D4B-3D2C-4789-A0AF-0934FB59ED9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85725</xdr:rowOff>
    </xdr:from>
    <xdr:to>
      <xdr:col>7</xdr:col>
      <xdr:colOff>616585</xdr:colOff>
      <xdr:row>7</xdr:row>
      <xdr:rowOff>57150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614800A2-B90C-492E-AF93-3D88367708EF}"/>
            </a:ext>
          </a:extLst>
        </xdr:cNvPr>
        <xdr:cNvGrpSpPr/>
      </xdr:nvGrpSpPr>
      <xdr:grpSpPr>
        <a:xfrm>
          <a:off x="0" y="85725"/>
          <a:ext cx="8599442" cy="1114425"/>
          <a:chOff x="161" y="159"/>
          <a:chExt cx="991" cy="132"/>
        </a:xfrm>
      </xdr:grpSpPr>
      <xdr:sp macro="" textlink="">
        <xdr:nvSpPr>
          <xdr:cNvPr id="3" name="Rectangle 2">
            <a:extLst>
              <a:ext uri="{FF2B5EF4-FFF2-40B4-BE49-F238E27FC236}">
                <a16:creationId xmlns:a16="http://schemas.microsoft.com/office/drawing/2014/main" id="{864390A5-4C12-B718-8C67-0A431591DEAD}"/>
              </a:ext>
            </a:extLst>
          </xdr:cNvPr>
          <xdr:cNvSpPr>
            <a:spLocks noChangeArrowheads="1"/>
          </xdr:cNvSpPr>
        </xdr:nvSpPr>
        <xdr:spPr>
          <a:xfrm>
            <a:off x="162" y="159"/>
            <a:ext cx="640" cy="79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64008" tIns="50292" rIns="64008" bIns="50292" anchor="ctr" upright="1"/>
          <a:lstStyle>
            <a:defPPr>
              <a:defRPr lang="en-US"/>
            </a:defPPr>
            <a:lvl1pPr marL="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ctr" rtl="1">
              <a:defRPr sz="1000"/>
            </a:pPr>
            <a:r>
              <a:rPr lang="en-US" sz="2600" b="0" i="0" strike="noStrike">
                <a:solidFill>
                  <a:srgbClr val="000000"/>
                </a:solidFill>
                <a:latin typeface="Bodoni MT Black" panose="02070A03080606020203"/>
              </a:rPr>
              <a:t>TAMAN</a:t>
            </a:r>
            <a:r>
              <a:rPr lang="en-US" sz="2600" b="0" i="0" strike="noStrike" baseline="0">
                <a:solidFill>
                  <a:srgbClr val="000000"/>
                </a:solidFill>
                <a:latin typeface="Bodoni MT Black" panose="02070A03080606020203"/>
              </a:rPr>
              <a:t> MINI INDONESIA INDAH</a:t>
            </a:r>
            <a:endParaRPr lang="en-US" sz="2600" b="0" i="0" strike="noStrike">
              <a:solidFill>
                <a:srgbClr val="000000"/>
              </a:solidFill>
              <a:latin typeface="Bodoni MT Black" panose="02070A03080606020203"/>
            </a:endParaRPr>
          </a:p>
        </xdr:txBody>
      </xdr:sp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6A225BBD-F6D3-00D9-4094-4C8CD55CEB55}"/>
              </a:ext>
            </a:extLst>
          </xdr:cNvPr>
          <xdr:cNvSpPr>
            <a:spLocks noChangeArrowheads="1"/>
          </xdr:cNvSpPr>
        </xdr:nvSpPr>
        <xdr:spPr>
          <a:xfrm>
            <a:off x="801" y="159"/>
            <a:ext cx="351" cy="26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36576" tIns="22860" rIns="0" bIns="0" anchor="t" upright="1"/>
          <a:lstStyle>
            <a:defPPr>
              <a:defRPr lang="en-US"/>
            </a:defPPr>
            <a:lvl1pPr marL="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l" rtl="1">
              <a:defRPr sz="1000"/>
            </a:pPr>
            <a:r>
              <a:rPr lang="en-US" sz="800" b="0" i="0" strike="noStrike">
                <a:solidFill>
                  <a:srgbClr val="000000"/>
                </a:solidFill>
                <a:latin typeface="Arial" panose="020B0604020202020204"/>
                <a:cs typeface="Arial" panose="020B0604020202020204"/>
              </a:rPr>
              <a:t>No.Dokumen    : </a:t>
            </a:r>
            <a:endParaRPr lang="en-US" sz="1000" b="1" i="0" strike="noStrike">
              <a:solidFill>
                <a:srgbClr val="000000"/>
              </a:solidFill>
              <a:latin typeface="Arial" panose="020B0604020202020204"/>
              <a:cs typeface="Arial" panose="020B0604020202020204"/>
            </a:endParaRPr>
          </a:p>
          <a:p>
            <a:pPr algn="l" rtl="1">
              <a:defRPr sz="1000"/>
            </a:pPr>
            <a:endParaRPr lang="en-US" sz="1000" b="1" i="0" strike="noStrike">
              <a:solidFill>
                <a:srgbClr val="000000"/>
              </a:solidFill>
              <a:latin typeface="Arial" panose="020B0604020202020204"/>
              <a:cs typeface="Arial" panose="020B0604020202020204"/>
            </a:endParaRPr>
          </a:p>
        </xdr:txBody>
      </xdr:sp>
      <xdr:sp macro="" textlink="">
        <xdr:nvSpPr>
          <xdr:cNvPr id="5" name="Rectangle 4">
            <a:extLst>
              <a:ext uri="{FF2B5EF4-FFF2-40B4-BE49-F238E27FC236}">
                <a16:creationId xmlns:a16="http://schemas.microsoft.com/office/drawing/2014/main" id="{CC901A46-FA38-54EA-36A2-C22206F17FC1}"/>
              </a:ext>
            </a:extLst>
          </xdr:cNvPr>
          <xdr:cNvSpPr>
            <a:spLocks noChangeArrowheads="1"/>
          </xdr:cNvSpPr>
        </xdr:nvSpPr>
        <xdr:spPr>
          <a:xfrm>
            <a:off x="801" y="184"/>
            <a:ext cx="351" cy="26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36576" tIns="22860" rIns="0" bIns="0" anchor="t" upright="1"/>
          <a:lstStyle>
            <a:defPPr>
              <a:defRPr lang="en-US"/>
            </a:defPPr>
            <a:lvl1pPr marL="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l" rtl="1">
              <a:defRPr sz="1000"/>
            </a:pPr>
            <a:r>
              <a:rPr lang="en-US" sz="800" b="0" i="0" strike="noStrike">
                <a:solidFill>
                  <a:srgbClr val="000000"/>
                </a:solidFill>
                <a:latin typeface="Arial" panose="020B0604020202020204"/>
                <a:cs typeface="Arial" panose="020B0604020202020204"/>
              </a:rPr>
              <a:t>Departemen     : </a:t>
            </a:r>
          </a:p>
        </xdr:txBody>
      </xdr:sp>
      <xdr:sp macro="" textlink="">
        <xdr:nvSpPr>
          <xdr:cNvPr id="6" name="Rectangle 5">
            <a:extLst>
              <a:ext uri="{FF2B5EF4-FFF2-40B4-BE49-F238E27FC236}">
                <a16:creationId xmlns:a16="http://schemas.microsoft.com/office/drawing/2014/main" id="{6FCB6E84-DAFD-159A-7BA0-97D62B04A4FE}"/>
              </a:ext>
            </a:extLst>
          </xdr:cNvPr>
          <xdr:cNvSpPr>
            <a:spLocks noChangeArrowheads="1"/>
          </xdr:cNvSpPr>
        </xdr:nvSpPr>
        <xdr:spPr>
          <a:xfrm>
            <a:off x="801" y="212"/>
            <a:ext cx="351" cy="25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36576" tIns="22860" rIns="0" bIns="0" anchor="t" upright="1"/>
          <a:lstStyle>
            <a:defPPr>
              <a:defRPr lang="en-US"/>
            </a:defPPr>
            <a:lvl1pPr marL="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l" rtl="1">
              <a:defRPr sz="1000"/>
            </a:pPr>
            <a:r>
              <a:rPr lang="en-US" sz="800" b="0" i="0" strike="noStrike">
                <a:solidFill>
                  <a:srgbClr val="000000"/>
                </a:solidFill>
                <a:latin typeface="Arial" panose="020B0604020202020204"/>
                <a:cs typeface="Arial" panose="020B0604020202020204"/>
              </a:rPr>
              <a:t>Berlaku Efektif : "</a:t>
            </a:r>
          </a:p>
        </xdr:txBody>
      </xdr:sp>
      <xdr:sp macro="" textlink="">
        <xdr:nvSpPr>
          <xdr:cNvPr id="7" name="Rectangle 6">
            <a:extLst>
              <a:ext uri="{FF2B5EF4-FFF2-40B4-BE49-F238E27FC236}">
                <a16:creationId xmlns:a16="http://schemas.microsoft.com/office/drawing/2014/main" id="{F6F3DE5C-A245-8B53-A4AC-168997485F21}"/>
              </a:ext>
            </a:extLst>
          </xdr:cNvPr>
          <xdr:cNvSpPr>
            <a:spLocks noChangeArrowheads="1"/>
          </xdr:cNvSpPr>
        </xdr:nvSpPr>
        <xdr:spPr>
          <a:xfrm>
            <a:off x="801" y="238"/>
            <a:ext cx="351" cy="26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36576" tIns="22860" rIns="0" bIns="0" anchor="t" upright="1"/>
          <a:lstStyle>
            <a:defPPr>
              <a:defRPr lang="en-US"/>
            </a:defPPr>
            <a:lvl1pPr marL="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l" rtl="1">
              <a:defRPr sz="1000"/>
            </a:pPr>
            <a:r>
              <a:rPr lang="en-US" sz="1200" b="0" i="0" strike="noStrike">
                <a:solidFill>
                  <a:srgbClr val="000000"/>
                </a:solidFill>
                <a:latin typeface="Arial" panose="020B0604020202020204"/>
                <a:cs typeface="Arial" panose="020B0604020202020204"/>
              </a:rPr>
              <a:t>Revisi               : 00</a:t>
            </a:r>
          </a:p>
        </xdr:txBody>
      </xdr:sp>
      <xdr:sp macro="" textlink="">
        <xdr:nvSpPr>
          <xdr:cNvPr id="8" name="Rectangle 7">
            <a:extLst>
              <a:ext uri="{FF2B5EF4-FFF2-40B4-BE49-F238E27FC236}">
                <a16:creationId xmlns:a16="http://schemas.microsoft.com/office/drawing/2014/main" id="{1E25C487-076D-0EB7-ED89-5D5420E877A6}"/>
              </a:ext>
            </a:extLst>
          </xdr:cNvPr>
          <xdr:cNvSpPr>
            <a:spLocks noChangeArrowheads="1"/>
          </xdr:cNvSpPr>
        </xdr:nvSpPr>
        <xdr:spPr>
          <a:xfrm>
            <a:off x="161" y="238"/>
            <a:ext cx="640" cy="53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45720" tIns="36576" rIns="45720" bIns="36576" anchor="ctr" upright="1"/>
          <a:lstStyle>
            <a:defPPr>
              <a:defRPr lang="en-US"/>
            </a:defPPr>
            <a:lvl1pPr marL="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ctr" rtl="1">
              <a:defRPr sz="1000"/>
            </a:pPr>
            <a:r>
              <a:rPr lang="en-US" sz="1800" b="0" i="0" strike="noStrike">
                <a:solidFill>
                  <a:srgbClr val="000000"/>
                </a:solidFill>
                <a:latin typeface="Bodoni MT Black" panose="02070A03080606020203"/>
              </a:rPr>
              <a:t>HARGA PEROLEHAN SENDIRI (HPS)</a:t>
            </a:r>
          </a:p>
        </xdr:txBody>
      </xdr:sp>
      <xdr:sp macro="" textlink="">
        <xdr:nvSpPr>
          <xdr:cNvPr id="9" name="Rectangle 8">
            <a:extLst>
              <a:ext uri="{FF2B5EF4-FFF2-40B4-BE49-F238E27FC236}">
                <a16:creationId xmlns:a16="http://schemas.microsoft.com/office/drawing/2014/main" id="{6CDBC1B1-F093-FEC7-EC1C-9E3D64ACD8E5}"/>
              </a:ext>
            </a:extLst>
          </xdr:cNvPr>
          <xdr:cNvSpPr>
            <a:spLocks noChangeArrowheads="1"/>
          </xdr:cNvSpPr>
        </xdr:nvSpPr>
        <xdr:spPr>
          <a:xfrm>
            <a:off x="801" y="265"/>
            <a:ext cx="351" cy="26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36576" tIns="22860" rIns="0" bIns="0" anchor="t" upright="1"/>
          <a:lstStyle>
            <a:defPPr>
              <a:defRPr lang="en-US"/>
            </a:defPPr>
            <a:lvl1pPr marL="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l" rtl="1">
              <a:defRPr sz="1000"/>
            </a:pPr>
            <a:r>
              <a:rPr lang="en-US" sz="1200" b="0" i="0" strike="noStrike">
                <a:solidFill>
                  <a:srgbClr val="000000"/>
                </a:solidFill>
                <a:latin typeface="Arial" panose="020B0604020202020204"/>
                <a:cs typeface="Arial" panose="020B0604020202020204"/>
              </a:rPr>
              <a:t>Halaman          : 1 dari 1</a:t>
            </a:r>
          </a:p>
        </xdr:txBody>
      </xdr:sp>
    </xdr:grpSp>
    <xdr:clientData/>
  </xdr:twoCellAnchor>
  <xdr:twoCellAnchor>
    <xdr:from>
      <xdr:col>0</xdr:col>
      <xdr:colOff>303530</xdr:colOff>
      <xdr:row>53</xdr:row>
      <xdr:rowOff>152400</xdr:rowOff>
    </xdr:from>
    <xdr:to>
      <xdr:col>1</xdr:col>
      <xdr:colOff>1174750</xdr:colOff>
      <xdr:row>57</xdr:row>
      <xdr:rowOff>104775</xdr:rowOff>
    </xdr:to>
    <xdr:sp macro="" textlink="">
      <xdr:nvSpPr>
        <xdr:cNvPr id="10" name="Rectangle 2">
          <a:extLst>
            <a:ext uri="{FF2B5EF4-FFF2-40B4-BE49-F238E27FC236}">
              <a16:creationId xmlns:a16="http://schemas.microsoft.com/office/drawing/2014/main" id="{C14A33F5-91D6-4115-8866-28568B703E01}"/>
            </a:ext>
          </a:extLst>
        </xdr:cNvPr>
        <xdr:cNvSpPr>
          <a:spLocks noChangeArrowheads="1"/>
        </xdr:cNvSpPr>
      </xdr:nvSpPr>
      <xdr:spPr>
        <a:xfrm>
          <a:off x="303530" y="10477500"/>
          <a:ext cx="1512570" cy="7397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</a:ln>
      </xdr:spPr>
      <xdr:txBody>
        <a:bodyPr vertOverflow="clip" wrap="square" lIns="36576" tIns="32004" rIns="36576" bIns="32004" anchor="ctr" upright="1"/>
        <a:lstStyle>
          <a:defPPr>
            <a:defRPr lang="en-US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ctr" rtl="1">
            <a:defRPr sz="1000"/>
          </a:pPr>
          <a:r>
            <a:rPr lang="en-US" sz="1100" b="0" i="0" strike="noStrike">
              <a:solidFill>
                <a:srgbClr val="000000"/>
              </a:solidFill>
              <a:latin typeface="Bodoni MT Black" panose="02070A03080606020203"/>
            </a:rPr>
            <a:t>stempel perusahaan + meterai + ttd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85725</xdr:rowOff>
    </xdr:from>
    <xdr:to>
      <xdr:col>8</xdr:col>
      <xdr:colOff>616585</xdr:colOff>
      <xdr:row>7</xdr:row>
      <xdr:rowOff>57150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0A760112-EDFE-447F-B3F9-9D33ED29D109}"/>
            </a:ext>
          </a:extLst>
        </xdr:cNvPr>
        <xdr:cNvGrpSpPr/>
      </xdr:nvGrpSpPr>
      <xdr:grpSpPr>
        <a:xfrm>
          <a:off x="0" y="85725"/>
          <a:ext cx="9961276" cy="1123832"/>
          <a:chOff x="161" y="159"/>
          <a:chExt cx="991" cy="132"/>
        </a:xfrm>
      </xdr:grpSpPr>
      <xdr:sp macro="" textlink="">
        <xdr:nvSpPr>
          <xdr:cNvPr id="3" name="Rectangle 2">
            <a:extLst>
              <a:ext uri="{FF2B5EF4-FFF2-40B4-BE49-F238E27FC236}">
                <a16:creationId xmlns:a16="http://schemas.microsoft.com/office/drawing/2014/main" id="{B4A73BF0-896A-5C41-AC59-41BAF71BA72E}"/>
              </a:ext>
            </a:extLst>
          </xdr:cNvPr>
          <xdr:cNvSpPr>
            <a:spLocks noChangeArrowheads="1"/>
          </xdr:cNvSpPr>
        </xdr:nvSpPr>
        <xdr:spPr>
          <a:xfrm>
            <a:off x="162" y="159"/>
            <a:ext cx="640" cy="79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64008" tIns="50292" rIns="64008" bIns="50292" anchor="ctr" upright="1"/>
          <a:lstStyle>
            <a:defPPr>
              <a:defRPr lang="en-US"/>
            </a:defPPr>
            <a:lvl1pPr marL="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ctr" rtl="1">
              <a:defRPr sz="1000"/>
            </a:pPr>
            <a:r>
              <a:rPr lang="en-US" sz="2600" b="0" i="0" strike="noStrike">
                <a:solidFill>
                  <a:srgbClr val="000000"/>
                </a:solidFill>
                <a:latin typeface="Bodoni MT Black" panose="02070A03080606020203"/>
              </a:rPr>
              <a:t>TAMAN</a:t>
            </a:r>
            <a:r>
              <a:rPr lang="en-US" sz="2600" b="0" i="0" strike="noStrike" baseline="0">
                <a:solidFill>
                  <a:srgbClr val="000000"/>
                </a:solidFill>
                <a:latin typeface="Bodoni MT Black" panose="02070A03080606020203"/>
              </a:rPr>
              <a:t> MINI INDONESIA INDAH</a:t>
            </a:r>
            <a:endParaRPr lang="en-US" sz="2600" b="0" i="0" strike="noStrike">
              <a:solidFill>
                <a:srgbClr val="000000"/>
              </a:solidFill>
              <a:latin typeface="Bodoni MT Black" panose="02070A03080606020203"/>
            </a:endParaRPr>
          </a:p>
        </xdr:txBody>
      </xdr:sp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0C106003-ED3F-2B44-75D7-7CD7D95C96C0}"/>
              </a:ext>
            </a:extLst>
          </xdr:cNvPr>
          <xdr:cNvSpPr>
            <a:spLocks noChangeArrowheads="1"/>
          </xdr:cNvSpPr>
        </xdr:nvSpPr>
        <xdr:spPr>
          <a:xfrm>
            <a:off x="801" y="159"/>
            <a:ext cx="351" cy="26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36576" tIns="22860" rIns="0" bIns="0" anchor="t" upright="1"/>
          <a:lstStyle>
            <a:defPPr>
              <a:defRPr lang="en-US"/>
            </a:defPPr>
            <a:lvl1pPr marL="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l" rtl="1">
              <a:defRPr sz="1000"/>
            </a:pPr>
            <a:r>
              <a:rPr lang="en-US" sz="800" b="0" i="0" strike="noStrike">
                <a:solidFill>
                  <a:srgbClr val="000000"/>
                </a:solidFill>
                <a:latin typeface="Arial" panose="020B0604020202020204"/>
                <a:cs typeface="Arial" panose="020B0604020202020204"/>
              </a:rPr>
              <a:t>No.Dokumen    : </a:t>
            </a:r>
            <a:endParaRPr lang="en-US" sz="1000" b="1" i="0" strike="noStrike">
              <a:solidFill>
                <a:srgbClr val="000000"/>
              </a:solidFill>
              <a:latin typeface="Arial" panose="020B0604020202020204"/>
              <a:cs typeface="Arial" panose="020B0604020202020204"/>
            </a:endParaRPr>
          </a:p>
          <a:p>
            <a:pPr algn="l" rtl="1">
              <a:defRPr sz="1000"/>
            </a:pPr>
            <a:endParaRPr lang="en-US" sz="1000" b="1" i="0" strike="noStrike">
              <a:solidFill>
                <a:srgbClr val="000000"/>
              </a:solidFill>
              <a:latin typeface="Arial" panose="020B0604020202020204"/>
              <a:cs typeface="Arial" panose="020B0604020202020204"/>
            </a:endParaRPr>
          </a:p>
        </xdr:txBody>
      </xdr:sp>
      <xdr:sp macro="" textlink="">
        <xdr:nvSpPr>
          <xdr:cNvPr id="5" name="Rectangle 4">
            <a:extLst>
              <a:ext uri="{FF2B5EF4-FFF2-40B4-BE49-F238E27FC236}">
                <a16:creationId xmlns:a16="http://schemas.microsoft.com/office/drawing/2014/main" id="{66848BFF-A276-2FCB-8DCD-858439FF4C6D}"/>
              </a:ext>
            </a:extLst>
          </xdr:cNvPr>
          <xdr:cNvSpPr>
            <a:spLocks noChangeArrowheads="1"/>
          </xdr:cNvSpPr>
        </xdr:nvSpPr>
        <xdr:spPr>
          <a:xfrm>
            <a:off x="801" y="184"/>
            <a:ext cx="351" cy="26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36576" tIns="22860" rIns="0" bIns="0" anchor="t" upright="1"/>
          <a:lstStyle>
            <a:defPPr>
              <a:defRPr lang="en-US"/>
            </a:defPPr>
            <a:lvl1pPr marL="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l" rtl="1">
              <a:defRPr sz="1000"/>
            </a:pPr>
            <a:r>
              <a:rPr lang="en-US" sz="800" b="0" i="0" strike="noStrike">
                <a:solidFill>
                  <a:srgbClr val="000000"/>
                </a:solidFill>
                <a:latin typeface="Arial" panose="020B0604020202020204"/>
                <a:cs typeface="Arial" panose="020B0604020202020204"/>
              </a:rPr>
              <a:t>Departemen     : </a:t>
            </a:r>
          </a:p>
        </xdr:txBody>
      </xdr:sp>
      <xdr:sp macro="" textlink="">
        <xdr:nvSpPr>
          <xdr:cNvPr id="6" name="Rectangle 5">
            <a:extLst>
              <a:ext uri="{FF2B5EF4-FFF2-40B4-BE49-F238E27FC236}">
                <a16:creationId xmlns:a16="http://schemas.microsoft.com/office/drawing/2014/main" id="{370A6ACC-31C8-6E58-5CB5-7000FA984808}"/>
              </a:ext>
            </a:extLst>
          </xdr:cNvPr>
          <xdr:cNvSpPr>
            <a:spLocks noChangeArrowheads="1"/>
          </xdr:cNvSpPr>
        </xdr:nvSpPr>
        <xdr:spPr>
          <a:xfrm>
            <a:off x="801" y="212"/>
            <a:ext cx="351" cy="25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36576" tIns="22860" rIns="0" bIns="0" anchor="t" upright="1"/>
          <a:lstStyle>
            <a:defPPr>
              <a:defRPr lang="en-US"/>
            </a:defPPr>
            <a:lvl1pPr marL="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l" rtl="1">
              <a:defRPr sz="1000"/>
            </a:pPr>
            <a:r>
              <a:rPr lang="en-US" sz="800" b="0" i="0" strike="noStrike">
                <a:solidFill>
                  <a:srgbClr val="000000"/>
                </a:solidFill>
                <a:latin typeface="Arial" panose="020B0604020202020204"/>
                <a:cs typeface="Arial" panose="020B0604020202020204"/>
              </a:rPr>
              <a:t>Berlaku Efektif : "</a:t>
            </a:r>
          </a:p>
        </xdr:txBody>
      </xdr:sp>
      <xdr:sp macro="" textlink="">
        <xdr:nvSpPr>
          <xdr:cNvPr id="7" name="Rectangle 6">
            <a:extLst>
              <a:ext uri="{FF2B5EF4-FFF2-40B4-BE49-F238E27FC236}">
                <a16:creationId xmlns:a16="http://schemas.microsoft.com/office/drawing/2014/main" id="{48EC2798-32F3-FAAF-7891-17EE32DD116B}"/>
              </a:ext>
            </a:extLst>
          </xdr:cNvPr>
          <xdr:cNvSpPr>
            <a:spLocks noChangeArrowheads="1"/>
          </xdr:cNvSpPr>
        </xdr:nvSpPr>
        <xdr:spPr>
          <a:xfrm>
            <a:off x="801" y="238"/>
            <a:ext cx="351" cy="26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36576" tIns="22860" rIns="0" bIns="0" anchor="t" upright="1"/>
          <a:lstStyle>
            <a:defPPr>
              <a:defRPr lang="en-US"/>
            </a:defPPr>
            <a:lvl1pPr marL="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l" rtl="1">
              <a:defRPr sz="1000"/>
            </a:pPr>
            <a:r>
              <a:rPr lang="en-US" sz="1200" b="0" i="0" strike="noStrike">
                <a:solidFill>
                  <a:srgbClr val="000000"/>
                </a:solidFill>
                <a:latin typeface="Arial" panose="020B0604020202020204"/>
                <a:cs typeface="Arial" panose="020B0604020202020204"/>
              </a:rPr>
              <a:t>Revisi               : 00</a:t>
            </a:r>
          </a:p>
        </xdr:txBody>
      </xdr:sp>
      <xdr:sp macro="" textlink="">
        <xdr:nvSpPr>
          <xdr:cNvPr id="8" name="Rectangle 7">
            <a:extLst>
              <a:ext uri="{FF2B5EF4-FFF2-40B4-BE49-F238E27FC236}">
                <a16:creationId xmlns:a16="http://schemas.microsoft.com/office/drawing/2014/main" id="{FB0FCD86-9321-BA42-8858-1AF4FAAB209D}"/>
              </a:ext>
            </a:extLst>
          </xdr:cNvPr>
          <xdr:cNvSpPr>
            <a:spLocks noChangeArrowheads="1"/>
          </xdr:cNvSpPr>
        </xdr:nvSpPr>
        <xdr:spPr>
          <a:xfrm>
            <a:off x="161" y="238"/>
            <a:ext cx="640" cy="53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45720" tIns="36576" rIns="45720" bIns="36576" anchor="ctr" upright="1"/>
          <a:lstStyle>
            <a:defPPr>
              <a:defRPr lang="en-US"/>
            </a:defPPr>
            <a:lvl1pPr marL="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ctr" rtl="1">
              <a:defRPr sz="1000"/>
            </a:pPr>
            <a:r>
              <a:rPr lang="en-US" sz="1800" b="0" i="0" strike="noStrike">
                <a:solidFill>
                  <a:srgbClr val="000000"/>
                </a:solidFill>
                <a:latin typeface="Bodoni MT Black" panose="02070A03080606020203"/>
              </a:rPr>
              <a:t>HARGA PEROLEHAN SENDIRI (HPS)</a:t>
            </a:r>
          </a:p>
        </xdr:txBody>
      </xdr:sp>
      <xdr:sp macro="" textlink="">
        <xdr:nvSpPr>
          <xdr:cNvPr id="9" name="Rectangle 8">
            <a:extLst>
              <a:ext uri="{FF2B5EF4-FFF2-40B4-BE49-F238E27FC236}">
                <a16:creationId xmlns:a16="http://schemas.microsoft.com/office/drawing/2014/main" id="{7016EC3B-E3F2-103D-2020-96C6B7A898FC}"/>
              </a:ext>
            </a:extLst>
          </xdr:cNvPr>
          <xdr:cNvSpPr>
            <a:spLocks noChangeArrowheads="1"/>
          </xdr:cNvSpPr>
        </xdr:nvSpPr>
        <xdr:spPr>
          <a:xfrm>
            <a:off x="801" y="265"/>
            <a:ext cx="351" cy="26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36576" tIns="22860" rIns="0" bIns="0" anchor="t" upright="1"/>
          <a:lstStyle>
            <a:defPPr>
              <a:defRPr lang="en-US"/>
            </a:defPPr>
            <a:lvl1pPr marL="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l" rtl="1">
              <a:defRPr sz="1000"/>
            </a:pPr>
            <a:r>
              <a:rPr lang="en-US" sz="1200" b="0" i="0" strike="noStrike">
                <a:solidFill>
                  <a:srgbClr val="000000"/>
                </a:solidFill>
                <a:latin typeface="Arial" panose="020B0604020202020204"/>
                <a:cs typeface="Arial" panose="020B0604020202020204"/>
              </a:rPr>
              <a:t>Halaman          : 1 dari 1</a:t>
            </a:r>
          </a:p>
        </xdr:txBody>
      </xdr:sp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85725</xdr:rowOff>
    </xdr:from>
    <xdr:to>
      <xdr:col>9</xdr:col>
      <xdr:colOff>635</xdr:colOff>
      <xdr:row>7</xdr:row>
      <xdr:rowOff>57150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4DCE8B23-17F9-49EB-A0E3-BF5EEC165490}"/>
            </a:ext>
          </a:extLst>
        </xdr:cNvPr>
        <xdr:cNvGrpSpPr/>
      </xdr:nvGrpSpPr>
      <xdr:grpSpPr>
        <a:xfrm>
          <a:off x="0" y="85725"/>
          <a:ext cx="10420001" cy="1098326"/>
          <a:chOff x="161" y="159"/>
          <a:chExt cx="991" cy="132"/>
        </a:xfrm>
      </xdr:grpSpPr>
      <xdr:sp macro="" textlink="">
        <xdr:nvSpPr>
          <xdr:cNvPr id="3" name="Rectangle 2">
            <a:extLst>
              <a:ext uri="{FF2B5EF4-FFF2-40B4-BE49-F238E27FC236}">
                <a16:creationId xmlns:a16="http://schemas.microsoft.com/office/drawing/2014/main" id="{C7AB561F-640E-B259-9DDA-64DB527A82C8}"/>
              </a:ext>
            </a:extLst>
          </xdr:cNvPr>
          <xdr:cNvSpPr>
            <a:spLocks noChangeArrowheads="1"/>
          </xdr:cNvSpPr>
        </xdr:nvSpPr>
        <xdr:spPr>
          <a:xfrm>
            <a:off x="162" y="159"/>
            <a:ext cx="640" cy="79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64008" tIns="50292" rIns="64008" bIns="50292" anchor="ctr" upright="1"/>
          <a:lstStyle>
            <a:defPPr>
              <a:defRPr lang="en-US"/>
            </a:defPPr>
            <a:lvl1pPr marL="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ctr" rtl="1">
              <a:defRPr sz="1000"/>
            </a:pPr>
            <a:r>
              <a:rPr lang="en-US" sz="2600" b="0" i="0" strike="noStrike">
                <a:solidFill>
                  <a:srgbClr val="000000"/>
                </a:solidFill>
                <a:latin typeface="Bodoni MT Black" panose="02070A03080606020203"/>
              </a:rPr>
              <a:t>TAMAN</a:t>
            </a:r>
            <a:r>
              <a:rPr lang="en-US" sz="2600" b="0" i="0" strike="noStrike" baseline="0">
                <a:solidFill>
                  <a:srgbClr val="000000"/>
                </a:solidFill>
                <a:latin typeface="Bodoni MT Black" panose="02070A03080606020203"/>
              </a:rPr>
              <a:t> MINI INDONESIA INDAH</a:t>
            </a:r>
            <a:endParaRPr lang="en-US" sz="2600" b="0" i="0" strike="noStrike">
              <a:solidFill>
                <a:srgbClr val="000000"/>
              </a:solidFill>
              <a:latin typeface="Bodoni MT Black" panose="02070A03080606020203"/>
            </a:endParaRPr>
          </a:p>
        </xdr:txBody>
      </xdr:sp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03E6D6A4-7B75-3C24-50E7-48FC4D4AB744}"/>
              </a:ext>
            </a:extLst>
          </xdr:cNvPr>
          <xdr:cNvSpPr>
            <a:spLocks noChangeArrowheads="1"/>
          </xdr:cNvSpPr>
        </xdr:nvSpPr>
        <xdr:spPr>
          <a:xfrm>
            <a:off x="801" y="159"/>
            <a:ext cx="351" cy="26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36576" tIns="22860" rIns="0" bIns="0" anchor="t" upright="1"/>
          <a:lstStyle>
            <a:defPPr>
              <a:defRPr lang="en-US"/>
            </a:defPPr>
            <a:lvl1pPr marL="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l" rtl="1">
              <a:defRPr sz="1000"/>
            </a:pPr>
            <a:r>
              <a:rPr lang="en-US" sz="800" b="0" i="0" strike="noStrike">
                <a:solidFill>
                  <a:srgbClr val="000000"/>
                </a:solidFill>
                <a:latin typeface="Arial" panose="020B0604020202020204"/>
                <a:cs typeface="Arial" panose="020B0604020202020204"/>
              </a:rPr>
              <a:t>No.Dokumen    : </a:t>
            </a:r>
            <a:endParaRPr lang="en-US" sz="1000" b="1" i="0" strike="noStrike">
              <a:solidFill>
                <a:srgbClr val="000000"/>
              </a:solidFill>
              <a:latin typeface="Arial" panose="020B0604020202020204"/>
              <a:cs typeface="Arial" panose="020B0604020202020204"/>
            </a:endParaRPr>
          </a:p>
          <a:p>
            <a:pPr algn="l" rtl="1">
              <a:defRPr sz="1000"/>
            </a:pPr>
            <a:endParaRPr lang="en-US" sz="1000" b="1" i="0" strike="noStrike">
              <a:solidFill>
                <a:srgbClr val="000000"/>
              </a:solidFill>
              <a:latin typeface="Arial" panose="020B0604020202020204"/>
              <a:cs typeface="Arial" panose="020B0604020202020204"/>
            </a:endParaRPr>
          </a:p>
        </xdr:txBody>
      </xdr:sp>
      <xdr:sp macro="" textlink="">
        <xdr:nvSpPr>
          <xdr:cNvPr id="5" name="Rectangle 4">
            <a:extLst>
              <a:ext uri="{FF2B5EF4-FFF2-40B4-BE49-F238E27FC236}">
                <a16:creationId xmlns:a16="http://schemas.microsoft.com/office/drawing/2014/main" id="{23DE7437-9073-12D1-02C4-90854B7F1958}"/>
              </a:ext>
            </a:extLst>
          </xdr:cNvPr>
          <xdr:cNvSpPr>
            <a:spLocks noChangeArrowheads="1"/>
          </xdr:cNvSpPr>
        </xdr:nvSpPr>
        <xdr:spPr>
          <a:xfrm>
            <a:off x="801" y="184"/>
            <a:ext cx="351" cy="26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36576" tIns="22860" rIns="0" bIns="0" anchor="t" upright="1"/>
          <a:lstStyle>
            <a:defPPr>
              <a:defRPr lang="en-US"/>
            </a:defPPr>
            <a:lvl1pPr marL="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l" rtl="1">
              <a:defRPr sz="1000"/>
            </a:pPr>
            <a:r>
              <a:rPr lang="en-US" sz="800" b="0" i="0" strike="noStrike">
                <a:solidFill>
                  <a:srgbClr val="000000"/>
                </a:solidFill>
                <a:latin typeface="Arial" panose="020B0604020202020204"/>
                <a:cs typeface="Arial" panose="020B0604020202020204"/>
              </a:rPr>
              <a:t>Departemen     : </a:t>
            </a:r>
          </a:p>
        </xdr:txBody>
      </xdr:sp>
      <xdr:sp macro="" textlink="">
        <xdr:nvSpPr>
          <xdr:cNvPr id="6" name="Rectangle 5">
            <a:extLst>
              <a:ext uri="{FF2B5EF4-FFF2-40B4-BE49-F238E27FC236}">
                <a16:creationId xmlns:a16="http://schemas.microsoft.com/office/drawing/2014/main" id="{83FC7220-18A2-6563-8580-CBED82C05EC7}"/>
              </a:ext>
            </a:extLst>
          </xdr:cNvPr>
          <xdr:cNvSpPr>
            <a:spLocks noChangeArrowheads="1"/>
          </xdr:cNvSpPr>
        </xdr:nvSpPr>
        <xdr:spPr>
          <a:xfrm>
            <a:off x="801" y="212"/>
            <a:ext cx="351" cy="25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36576" tIns="22860" rIns="0" bIns="0" anchor="t" upright="1"/>
          <a:lstStyle>
            <a:defPPr>
              <a:defRPr lang="en-US"/>
            </a:defPPr>
            <a:lvl1pPr marL="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l" rtl="1">
              <a:defRPr sz="1000"/>
            </a:pPr>
            <a:r>
              <a:rPr lang="en-US" sz="800" b="0" i="0" strike="noStrike">
                <a:solidFill>
                  <a:srgbClr val="000000"/>
                </a:solidFill>
                <a:latin typeface="Arial" panose="020B0604020202020204"/>
                <a:cs typeface="Arial" panose="020B0604020202020204"/>
              </a:rPr>
              <a:t>Berlaku Efektif : "</a:t>
            </a:r>
          </a:p>
        </xdr:txBody>
      </xdr:sp>
      <xdr:sp macro="" textlink="">
        <xdr:nvSpPr>
          <xdr:cNvPr id="7" name="Rectangle 6">
            <a:extLst>
              <a:ext uri="{FF2B5EF4-FFF2-40B4-BE49-F238E27FC236}">
                <a16:creationId xmlns:a16="http://schemas.microsoft.com/office/drawing/2014/main" id="{DFC30602-32F4-14FE-41A2-FE0D83B0D3FD}"/>
              </a:ext>
            </a:extLst>
          </xdr:cNvPr>
          <xdr:cNvSpPr>
            <a:spLocks noChangeArrowheads="1"/>
          </xdr:cNvSpPr>
        </xdr:nvSpPr>
        <xdr:spPr>
          <a:xfrm>
            <a:off x="801" y="238"/>
            <a:ext cx="351" cy="26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36576" tIns="22860" rIns="0" bIns="0" anchor="t" upright="1"/>
          <a:lstStyle>
            <a:defPPr>
              <a:defRPr lang="en-US"/>
            </a:defPPr>
            <a:lvl1pPr marL="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l" rtl="1">
              <a:defRPr sz="1000"/>
            </a:pPr>
            <a:r>
              <a:rPr lang="en-US" sz="1200" b="0" i="0" strike="noStrike">
                <a:solidFill>
                  <a:srgbClr val="000000"/>
                </a:solidFill>
                <a:latin typeface="Arial" panose="020B0604020202020204"/>
                <a:cs typeface="Arial" panose="020B0604020202020204"/>
              </a:rPr>
              <a:t>Revisi               : 00</a:t>
            </a:r>
          </a:p>
        </xdr:txBody>
      </xdr:sp>
      <xdr:sp macro="" textlink="">
        <xdr:nvSpPr>
          <xdr:cNvPr id="8" name="Rectangle 7">
            <a:extLst>
              <a:ext uri="{FF2B5EF4-FFF2-40B4-BE49-F238E27FC236}">
                <a16:creationId xmlns:a16="http://schemas.microsoft.com/office/drawing/2014/main" id="{55BFEB81-6EF6-0136-4D71-ED73D17E4E88}"/>
              </a:ext>
            </a:extLst>
          </xdr:cNvPr>
          <xdr:cNvSpPr>
            <a:spLocks noChangeArrowheads="1"/>
          </xdr:cNvSpPr>
        </xdr:nvSpPr>
        <xdr:spPr>
          <a:xfrm>
            <a:off x="161" y="238"/>
            <a:ext cx="640" cy="53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45720" tIns="36576" rIns="45720" bIns="36576" anchor="ctr" upright="1"/>
          <a:lstStyle>
            <a:defPPr>
              <a:defRPr lang="en-US"/>
            </a:defPPr>
            <a:lvl1pPr marL="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ctr" rtl="1">
              <a:defRPr sz="1000"/>
            </a:pPr>
            <a:r>
              <a:rPr lang="en-US" sz="1800" b="0" i="0" strike="noStrike">
                <a:solidFill>
                  <a:srgbClr val="000000"/>
                </a:solidFill>
                <a:latin typeface="Bodoni MT Black" panose="02070A03080606020203"/>
              </a:rPr>
              <a:t>HARGA PEROLEHAN SENDIRI (HPS)</a:t>
            </a:r>
          </a:p>
        </xdr:txBody>
      </xdr:sp>
      <xdr:sp macro="" textlink="">
        <xdr:nvSpPr>
          <xdr:cNvPr id="9" name="Rectangle 8">
            <a:extLst>
              <a:ext uri="{FF2B5EF4-FFF2-40B4-BE49-F238E27FC236}">
                <a16:creationId xmlns:a16="http://schemas.microsoft.com/office/drawing/2014/main" id="{430E18F2-001F-5D96-996B-D2F65605E3CD}"/>
              </a:ext>
            </a:extLst>
          </xdr:cNvPr>
          <xdr:cNvSpPr>
            <a:spLocks noChangeArrowheads="1"/>
          </xdr:cNvSpPr>
        </xdr:nvSpPr>
        <xdr:spPr>
          <a:xfrm>
            <a:off x="801" y="265"/>
            <a:ext cx="351" cy="26"/>
          </a:xfrm>
          <a:prstGeom prst="rect">
            <a:avLst/>
          </a:prstGeom>
          <a:solidFill>
            <a:srgbClr val="FFFFFF"/>
          </a:solidFill>
          <a:ln w="9525">
            <a:solidFill>
              <a:srgbClr val="000000"/>
            </a:solidFill>
            <a:miter lim="800000"/>
          </a:ln>
        </xdr:spPr>
        <xdr:txBody>
          <a:bodyPr vertOverflow="clip" wrap="square" lIns="36576" tIns="22860" rIns="0" bIns="0" anchor="t" upright="1"/>
          <a:lstStyle>
            <a:defPPr>
              <a:defRPr lang="en-US"/>
            </a:defPPr>
            <a:lvl1pPr marL="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l" rtl="1">
              <a:defRPr sz="1000"/>
            </a:pPr>
            <a:r>
              <a:rPr lang="en-US" sz="1200" b="0" i="0" strike="noStrike">
                <a:solidFill>
                  <a:srgbClr val="000000"/>
                </a:solidFill>
                <a:latin typeface="Arial" panose="020B0604020202020204"/>
                <a:cs typeface="Arial" panose="020B0604020202020204"/>
              </a:rPr>
              <a:t>Halaman          : 1 dari 1</a:t>
            </a:r>
          </a:p>
        </xdr:txBody>
      </xdr:sp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user\Documents\TMII\KAK\KAK%202025\HPS%202025.xlsx" TargetMode="External"/><Relationship Id="rId1" Type="http://schemas.openxmlformats.org/officeDocument/2006/relationships/externalLinkPath" Target="HPS%20202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HPS Gate"/>
      <sheetName val="HPS Gate 2025"/>
      <sheetName val="HPS VH GROUP"/>
      <sheetName val="HPS VH 2025"/>
      <sheetName val="HPS Angling 2025"/>
      <sheetName val="HPS Security 2024"/>
      <sheetName val="HPS Security 2025"/>
      <sheetName val="Sheet5"/>
      <sheetName val="HPS Indoor &amp; Outdoor 2025"/>
      <sheetName val="HPS Landscape "/>
      <sheetName val="HPS Landscape 2025"/>
      <sheetName val="BoQ Indoor"/>
      <sheetName val="BOQ LANDSCAPE"/>
      <sheetName val="HPS Kebersih &amp; Taman 2025"/>
      <sheetName val="HPS Kebersih &amp; Taman 2025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4EFD33-D05E-4342-81D2-C488A26CE753}">
  <sheetPr>
    <tabColor rgb="FF92D050"/>
  </sheetPr>
  <dimension ref="A9:H170"/>
  <sheetViews>
    <sheetView topLeftCell="A44" zoomScale="105" zoomScaleNormal="85" workbookViewId="0">
      <selection activeCell="G60" sqref="G60"/>
    </sheetView>
  </sheetViews>
  <sheetFormatPr defaultColWidth="9.1796875" defaultRowHeight="13" x14ac:dyDescent="0.3"/>
  <cols>
    <col min="1" max="1" width="9.1796875" style="120"/>
    <col min="2" max="2" width="42.54296875" style="2" customWidth="1"/>
    <col min="3" max="3" width="15.7265625" style="2" customWidth="1"/>
    <col min="4" max="4" width="9.1796875" style="2"/>
    <col min="5" max="5" width="9.1796875" style="2" customWidth="1"/>
    <col min="6" max="6" width="11.1796875" style="3" customWidth="1"/>
    <col min="7" max="7" width="17.26953125" style="4" bestFit="1" customWidth="1"/>
    <col min="8" max="8" width="17.7265625" style="2" customWidth="1"/>
    <col min="9" max="16384" width="9.1796875" style="2"/>
  </cols>
  <sheetData>
    <row r="9" spans="1:8" x14ac:dyDescent="0.3">
      <c r="A9" s="1" t="s">
        <v>0</v>
      </c>
      <c r="C9" s="2" t="s">
        <v>185</v>
      </c>
    </row>
    <row r="10" spans="1:8" x14ac:dyDescent="0.3">
      <c r="A10" s="1" t="s">
        <v>2</v>
      </c>
      <c r="C10" s="2" t="s">
        <v>3</v>
      </c>
    </row>
    <row r="11" spans="1:8" s="10" customFormat="1" ht="15.5" x14ac:dyDescent="0.35">
      <c r="A11" s="5" t="s">
        <v>4</v>
      </c>
      <c r="B11" s="5" t="s">
        <v>5</v>
      </c>
      <c r="C11" s="5" t="s">
        <v>6</v>
      </c>
      <c r="D11" s="6" t="s">
        <v>7</v>
      </c>
      <c r="E11" s="6" t="s">
        <v>8</v>
      </c>
      <c r="F11" s="7" t="s">
        <v>9</v>
      </c>
      <c r="G11" s="8"/>
      <c r="H11" s="9"/>
    </row>
    <row r="12" spans="1:8" s="10" customFormat="1" ht="29" x14ac:dyDescent="0.35">
      <c r="A12" s="11"/>
      <c r="B12" s="11"/>
      <c r="C12" s="11"/>
      <c r="D12" s="12"/>
      <c r="E12" s="12"/>
      <c r="F12" s="13" t="s">
        <v>10</v>
      </c>
      <c r="G12" s="14" t="s">
        <v>11</v>
      </c>
      <c r="H12" s="15"/>
    </row>
    <row r="13" spans="1:8" s="10" customFormat="1" ht="15.5" x14ac:dyDescent="0.35">
      <c r="A13" s="16"/>
      <c r="B13" s="16"/>
      <c r="C13" s="16"/>
      <c r="D13" s="17"/>
      <c r="E13" s="17"/>
      <c r="F13" s="18" t="s">
        <v>12</v>
      </c>
      <c r="G13" s="19"/>
      <c r="H13" s="20"/>
    </row>
    <row r="14" spans="1:8" s="27" customFormat="1" ht="15.5" x14ac:dyDescent="0.35">
      <c r="A14" s="21"/>
      <c r="B14" s="22"/>
      <c r="C14" s="23"/>
      <c r="D14" s="21"/>
      <c r="E14" s="21"/>
      <c r="F14" s="24"/>
      <c r="G14" s="25"/>
      <c r="H14" s="26"/>
    </row>
    <row r="15" spans="1:8" s="27" customFormat="1" ht="15.5" x14ac:dyDescent="0.35">
      <c r="A15" s="28"/>
      <c r="B15" s="29" t="s">
        <v>184</v>
      </c>
      <c r="C15" s="29"/>
      <c r="D15" s="28"/>
      <c r="E15" s="28"/>
      <c r="F15" s="30"/>
      <c r="G15" s="31"/>
      <c r="H15" s="26"/>
    </row>
    <row r="16" spans="1:8" s="27" customFormat="1" ht="15.5" x14ac:dyDescent="0.35">
      <c r="A16" s="32" t="s">
        <v>13</v>
      </c>
      <c r="B16" s="29" t="s">
        <v>14</v>
      </c>
      <c r="C16" s="29"/>
      <c r="D16" s="28"/>
      <c r="E16" s="28"/>
      <c r="F16" s="30"/>
      <c r="G16" s="31"/>
      <c r="H16" s="26"/>
    </row>
    <row r="17" spans="1:8" s="27" customFormat="1" ht="15.5" x14ac:dyDescent="0.35">
      <c r="A17" s="33">
        <v>1</v>
      </c>
      <c r="B17" s="34" t="s">
        <v>186</v>
      </c>
      <c r="C17" s="35"/>
      <c r="D17" s="35"/>
      <c r="E17" s="36"/>
      <c r="F17" s="30"/>
      <c r="G17" s="31">
        <f t="shared" ref="G17:G20" si="0">F17*D17</f>
        <v>0</v>
      </c>
      <c r="H17" s="26"/>
    </row>
    <row r="18" spans="1:8" s="27" customFormat="1" ht="15.5" x14ac:dyDescent="0.35">
      <c r="A18" s="33">
        <f>A17+1</f>
        <v>2</v>
      </c>
      <c r="B18" s="34" t="s">
        <v>16</v>
      </c>
      <c r="C18" s="35"/>
      <c r="D18" s="35"/>
      <c r="E18" s="36"/>
      <c r="F18" s="30"/>
      <c r="G18" s="31">
        <f t="shared" si="0"/>
        <v>0</v>
      </c>
      <c r="H18" s="26"/>
    </row>
    <row r="19" spans="1:8" s="27" customFormat="1" ht="15.5" x14ac:dyDescent="0.35">
      <c r="A19" s="33">
        <f t="shared" ref="A19:A22" si="1">A18+1</f>
        <v>3</v>
      </c>
      <c r="B19" s="34" t="s">
        <v>17</v>
      </c>
      <c r="C19" s="35"/>
      <c r="D19" s="35"/>
      <c r="E19" s="36"/>
      <c r="F19" s="30"/>
      <c r="G19" s="31">
        <f t="shared" si="0"/>
        <v>0</v>
      </c>
      <c r="H19" s="26"/>
    </row>
    <row r="20" spans="1:8" s="27" customFormat="1" ht="15.5" x14ac:dyDescent="0.35">
      <c r="A20" s="33">
        <f t="shared" si="1"/>
        <v>4</v>
      </c>
      <c r="B20" s="37" t="s">
        <v>18</v>
      </c>
      <c r="C20" s="36"/>
      <c r="D20" s="36"/>
      <c r="E20" s="36" t="s">
        <v>15</v>
      </c>
      <c r="F20" s="38"/>
      <c r="G20" s="31">
        <f t="shared" si="0"/>
        <v>0</v>
      </c>
      <c r="H20" s="40"/>
    </row>
    <row r="21" spans="1:8" s="27" customFormat="1" ht="15.5" x14ac:dyDescent="0.35">
      <c r="A21" s="33">
        <f t="shared" si="1"/>
        <v>5</v>
      </c>
      <c r="B21" s="37" t="s">
        <v>19</v>
      </c>
      <c r="C21" s="36"/>
      <c r="D21" s="36"/>
      <c r="E21" s="36" t="s">
        <v>15</v>
      </c>
      <c r="F21" s="38"/>
      <c r="G21" s="39">
        <f>D21*30*F21</f>
        <v>0</v>
      </c>
      <c r="H21" s="40"/>
    </row>
    <row r="22" spans="1:8" s="27" customFormat="1" ht="15.5" x14ac:dyDescent="0.35">
      <c r="A22" s="33">
        <f t="shared" si="1"/>
        <v>6</v>
      </c>
      <c r="B22" s="37" t="s">
        <v>20</v>
      </c>
      <c r="C22" s="36"/>
      <c r="D22" s="36"/>
      <c r="E22" s="36" t="s">
        <v>15</v>
      </c>
      <c r="F22" s="38"/>
      <c r="G22" s="39">
        <f t="shared" ref="G22:G23" si="2">D22*30*F22</f>
        <v>0</v>
      </c>
      <c r="H22" s="40"/>
    </row>
    <row r="23" spans="1:8" s="27" customFormat="1" ht="15.5" x14ac:dyDescent="0.35">
      <c r="A23" s="33">
        <v>7</v>
      </c>
      <c r="B23" s="37" t="s">
        <v>21</v>
      </c>
      <c r="C23" s="36"/>
      <c r="D23" s="36"/>
      <c r="E23" s="36" t="s">
        <v>15</v>
      </c>
      <c r="F23" s="38"/>
      <c r="G23" s="39">
        <f t="shared" si="2"/>
        <v>0</v>
      </c>
      <c r="H23" s="40"/>
    </row>
    <row r="24" spans="1:8" s="27" customFormat="1" ht="15.5" x14ac:dyDescent="0.35">
      <c r="A24" s="41" t="s">
        <v>22</v>
      </c>
      <c r="B24" s="41"/>
      <c r="C24" s="41"/>
      <c r="D24" s="28"/>
      <c r="E24" s="28" t="s">
        <v>23</v>
      </c>
      <c r="F24" s="30"/>
      <c r="G24" s="42">
        <f>SUM(G17:G22)</f>
        <v>0</v>
      </c>
      <c r="H24" s="43"/>
    </row>
    <row r="25" spans="1:8" s="27" customFormat="1" ht="15.5" x14ac:dyDescent="0.35">
      <c r="A25" s="32" t="s">
        <v>24</v>
      </c>
      <c r="B25" s="44" t="s">
        <v>25</v>
      </c>
      <c r="C25" s="35"/>
      <c r="D25" s="28"/>
      <c r="E25" s="28"/>
      <c r="F25" s="30"/>
      <c r="G25" s="45"/>
      <c r="H25" s="43"/>
    </row>
    <row r="26" spans="1:8" s="27" customFormat="1" ht="15.5" x14ac:dyDescent="0.35">
      <c r="A26" s="33">
        <v>1</v>
      </c>
      <c r="B26" s="46" t="s">
        <v>26</v>
      </c>
      <c r="C26" s="35"/>
      <c r="D26" s="47"/>
      <c r="E26" s="48"/>
      <c r="F26" s="30"/>
      <c r="G26" s="39">
        <f t="shared" ref="G26:G28" si="3">D26*30*F26</f>
        <v>0</v>
      </c>
      <c r="H26" s="26"/>
    </row>
    <row r="27" spans="1:8" s="27" customFormat="1" ht="15.5" x14ac:dyDescent="0.35">
      <c r="A27" s="49">
        <f>A26+1</f>
        <v>2</v>
      </c>
      <c r="B27" s="49" t="s">
        <v>27</v>
      </c>
      <c r="C27" s="49"/>
      <c r="D27" s="50"/>
      <c r="E27" s="51"/>
      <c r="F27" s="52"/>
      <c r="G27" s="53">
        <f t="shared" si="3"/>
        <v>0</v>
      </c>
      <c r="H27" s="54"/>
    </row>
    <row r="28" spans="1:8" s="27" customFormat="1" ht="15.5" x14ac:dyDescent="0.35">
      <c r="A28" s="49">
        <v>3</v>
      </c>
      <c r="B28" s="49" t="s">
        <v>28</v>
      </c>
      <c r="C28" s="49"/>
      <c r="D28" s="51"/>
      <c r="E28" s="51"/>
      <c r="F28" s="52"/>
      <c r="G28" s="53">
        <f t="shared" si="3"/>
        <v>0</v>
      </c>
      <c r="H28" s="54"/>
    </row>
    <row r="29" spans="1:8" s="27" customFormat="1" ht="15.5" x14ac:dyDescent="0.35">
      <c r="A29" s="49"/>
      <c r="B29" s="49"/>
      <c r="C29" s="49"/>
      <c r="D29" s="50"/>
      <c r="E29" s="51"/>
      <c r="F29" s="52"/>
      <c r="G29" s="55"/>
      <c r="H29" s="54"/>
    </row>
    <row r="30" spans="1:8" s="27" customFormat="1" ht="15.5" x14ac:dyDescent="0.35">
      <c r="A30" s="56" t="s">
        <v>22</v>
      </c>
      <c r="B30" s="56"/>
      <c r="C30" s="56"/>
      <c r="D30" s="57"/>
      <c r="E30" s="58"/>
      <c r="F30" s="52"/>
      <c r="G30" s="59">
        <f>SUM(G26:G29)</f>
        <v>0</v>
      </c>
      <c r="H30" s="54"/>
    </row>
    <row r="31" spans="1:8" s="27" customFormat="1" ht="15.5" x14ac:dyDescent="0.35">
      <c r="A31" s="60" t="s">
        <v>29</v>
      </c>
      <c r="B31" s="61" t="s">
        <v>30</v>
      </c>
      <c r="C31" s="49"/>
      <c r="D31" s="50"/>
      <c r="E31" s="51"/>
      <c r="F31" s="52"/>
      <c r="G31" s="55"/>
      <c r="H31" s="54"/>
    </row>
    <row r="32" spans="1:8" s="27" customFormat="1" ht="15.5" x14ac:dyDescent="0.35">
      <c r="A32" s="49">
        <v>1</v>
      </c>
      <c r="B32" s="49" t="s">
        <v>31</v>
      </c>
      <c r="C32" s="49"/>
      <c r="D32" s="50"/>
      <c r="E32" s="51"/>
      <c r="F32" s="52"/>
      <c r="G32" s="55">
        <v>0</v>
      </c>
      <c r="H32" s="54"/>
    </row>
    <row r="33" spans="1:8" s="27" customFormat="1" ht="15.5" x14ac:dyDescent="0.35">
      <c r="A33" s="49">
        <v>2</v>
      </c>
      <c r="B33" s="49" t="s">
        <v>32</v>
      </c>
      <c r="C33" s="49"/>
      <c r="D33" s="50"/>
      <c r="E33" s="51"/>
      <c r="F33" s="52"/>
      <c r="G33" s="55">
        <v>0</v>
      </c>
      <c r="H33" s="54"/>
    </row>
    <row r="34" spans="1:8" s="27" customFormat="1" ht="15.5" x14ac:dyDescent="0.35">
      <c r="A34" s="49">
        <v>3</v>
      </c>
      <c r="B34" s="49" t="s">
        <v>33</v>
      </c>
      <c r="C34" s="49"/>
      <c r="D34" s="62"/>
      <c r="E34" s="51"/>
      <c r="F34" s="52"/>
      <c r="G34" s="55">
        <v>0</v>
      </c>
      <c r="H34" s="54"/>
    </row>
    <row r="35" spans="1:8" s="27" customFormat="1" ht="15.5" x14ac:dyDescent="0.35">
      <c r="A35" s="63">
        <v>4</v>
      </c>
      <c r="B35" s="64" t="s">
        <v>34</v>
      </c>
      <c r="C35" s="64"/>
      <c r="D35" s="65"/>
      <c r="E35" s="66"/>
      <c r="F35" s="52"/>
      <c r="G35" s="67">
        <v>0</v>
      </c>
      <c r="H35" s="54"/>
    </row>
    <row r="36" spans="1:8" s="27" customFormat="1" ht="16" thickBot="1" x14ac:dyDescent="0.4">
      <c r="A36" s="56" t="s">
        <v>22</v>
      </c>
      <c r="B36" s="56"/>
      <c r="C36" s="56"/>
      <c r="D36" s="57"/>
      <c r="E36" s="58"/>
      <c r="F36" s="52"/>
      <c r="G36" s="59">
        <f>SUM(G32:G35)</f>
        <v>0</v>
      </c>
      <c r="H36" s="54"/>
    </row>
    <row r="37" spans="1:8" s="27" customFormat="1" ht="16.5" thickTop="1" thickBot="1" x14ac:dyDescent="0.4">
      <c r="A37" s="68" t="s">
        <v>22</v>
      </c>
      <c r="B37" s="69"/>
      <c r="C37" s="70"/>
      <c r="D37" s="71"/>
      <c r="E37" s="72"/>
      <c r="F37" s="73" t="s">
        <v>35</v>
      </c>
      <c r="G37" s="74">
        <f>G36+G30</f>
        <v>0</v>
      </c>
      <c r="H37" s="75"/>
    </row>
    <row r="38" spans="1:8" s="27" customFormat="1" ht="15.5" x14ac:dyDescent="0.35">
      <c r="A38" s="76" t="s">
        <v>36</v>
      </c>
      <c r="B38" s="77" t="s">
        <v>37</v>
      </c>
      <c r="C38" s="77"/>
      <c r="D38" s="76"/>
      <c r="E38" s="78"/>
      <c r="F38" s="52"/>
      <c r="G38" s="55"/>
      <c r="H38" s="54"/>
    </row>
    <row r="39" spans="1:8" s="27" customFormat="1" ht="15.5" x14ac:dyDescent="0.35">
      <c r="A39" s="79">
        <v>1</v>
      </c>
      <c r="B39" s="80" t="s">
        <v>38</v>
      </c>
      <c r="C39" s="80"/>
      <c r="D39" s="81">
        <v>0</v>
      </c>
      <c r="F39" s="52">
        <v>0</v>
      </c>
      <c r="G39" s="82">
        <f>G24*D39</f>
        <v>0</v>
      </c>
      <c r="H39" s="54"/>
    </row>
    <row r="40" spans="1:8" s="27" customFormat="1" ht="15.5" x14ac:dyDescent="0.35">
      <c r="A40" s="79">
        <v>2</v>
      </c>
      <c r="B40" s="83" t="s">
        <v>39</v>
      </c>
      <c r="C40" s="79" t="s">
        <v>40</v>
      </c>
      <c r="D40" s="79">
        <f>D41*2</f>
        <v>0</v>
      </c>
      <c r="E40" s="79" t="s">
        <v>41</v>
      </c>
      <c r="F40" s="52">
        <v>0</v>
      </c>
      <c r="G40" s="55">
        <f>(F40*D40)/12</f>
        <v>0</v>
      </c>
      <c r="H40" s="54"/>
    </row>
    <row r="41" spans="1:8" s="27" customFormat="1" ht="15.5" x14ac:dyDescent="0.35">
      <c r="A41" s="79">
        <v>3</v>
      </c>
      <c r="B41" s="80" t="s">
        <v>42</v>
      </c>
      <c r="C41" s="79"/>
      <c r="D41" s="79">
        <f>D24</f>
        <v>0</v>
      </c>
      <c r="E41" s="84" t="s">
        <v>43</v>
      </c>
      <c r="F41" s="52">
        <v>0</v>
      </c>
      <c r="G41" s="55">
        <f>(F41*D41)</f>
        <v>0</v>
      </c>
      <c r="H41" s="54"/>
    </row>
    <row r="42" spans="1:8" s="27" customFormat="1" ht="15.5" x14ac:dyDescent="0.35">
      <c r="A42" s="79">
        <v>5</v>
      </c>
      <c r="B42" s="80" t="s">
        <v>44</v>
      </c>
      <c r="C42" s="85"/>
      <c r="D42" s="84">
        <f>D41</f>
        <v>0</v>
      </c>
      <c r="E42" s="84" t="s">
        <v>43</v>
      </c>
      <c r="F42" s="86">
        <v>0</v>
      </c>
      <c r="G42" s="55">
        <f t="shared" ref="G42" si="4">F42*D42</f>
        <v>0</v>
      </c>
      <c r="H42" s="87"/>
    </row>
    <row r="43" spans="1:8" s="27" customFormat="1" ht="15.5" x14ac:dyDescent="0.35">
      <c r="A43" s="88" t="s">
        <v>22</v>
      </c>
      <c r="B43" s="88"/>
      <c r="C43" s="88"/>
      <c r="D43" s="89"/>
      <c r="E43" s="89"/>
      <c r="F43" s="52"/>
      <c r="G43" s="59">
        <f>SUM(G38:G42)</f>
        <v>0</v>
      </c>
      <c r="H43" s="90"/>
    </row>
    <row r="44" spans="1:8" s="27" customFormat="1" ht="15.5" x14ac:dyDescent="0.35">
      <c r="A44" s="78"/>
      <c r="B44" s="91"/>
      <c r="C44" s="91"/>
      <c r="D44" s="92"/>
      <c r="E44" s="92"/>
      <c r="F44" s="93"/>
      <c r="G44" s="94"/>
      <c r="H44" s="95"/>
    </row>
    <row r="45" spans="1:8" s="27" customFormat="1" ht="15.5" x14ac:dyDescent="0.35">
      <c r="A45" s="89"/>
      <c r="B45" s="96" t="s">
        <v>45</v>
      </c>
      <c r="C45" s="97"/>
      <c r="D45" s="89"/>
      <c r="E45" s="89"/>
      <c r="F45" s="98"/>
      <c r="G45" s="99">
        <f>G24+G37+G43</f>
        <v>0</v>
      </c>
      <c r="H45" s="90"/>
    </row>
    <row r="46" spans="1:8" s="27" customFormat="1" ht="15.5" x14ac:dyDescent="0.35">
      <c r="A46" s="79"/>
      <c r="B46" s="96" t="s">
        <v>46</v>
      </c>
      <c r="C46" s="80"/>
      <c r="D46" s="79"/>
      <c r="E46" s="79"/>
      <c r="F46" s="52"/>
      <c r="G46" s="55">
        <f>G39*11%</f>
        <v>0</v>
      </c>
      <c r="H46" s="54"/>
    </row>
    <row r="47" spans="1:8" s="27" customFormat="1" ht="15.5" x14ac:dyDescent="0.35">
      <c r="A47" s="79"/>
      <c r="B47" s="100" t="s">
        <v>47</v>
      </c>
      <c r="C47" s="80"/>
      <c r="D47" s="79"/>
      <c r="E47" s="79"/>
      <c r="F47" s="52"/>
      <c r="G47" s="55">
        <f>G45+G46</f>
        <v>0</v>
      </c>
      <c r="H47" s="54"/>
    </row>
    <row r="48" spans="1:8" s="27" customFormat="1" ht="15.5" x14ac:dyDescent="0.35">
      <c r="A48" s="84"/>
      <c r="B48" s="101" t="s">
        <v>48</v>
      </c>
      <c r="C48" s="102"/>
      <c r="D48" s="84"/>
      <c r="E48" s="84"/>
      <c r="F48" s="86"/>
      <c r="G48" s="53">
        <f>G39*2/100</f>
        <v>0</v>
      </c>
      <c r="H48" s="87"/>
    </row>
    <row r="49" spans="1:8" s="27" customFormat="1" ht="16" thickBot="1" x14ac:dyDescent="0.4">
      <c r="A49" s="84"/>
      <c r="B49" s="101"/>
      <c r="C49" s="102"/>
      <c r="D49" s="84"/>
      <c r="E49" s="84"/>
      <c r="F49" s="86"/>
      <c r="G49" s="55">
        <f>D49*F49</f>
        <v>0</v>
      </c>
      <c r="H49" s="87"/>
    </row>
    <row r="50" spans="1:8" s="108" customFormat="1" ht="16" thickBot="1" x14ac:dyDescent="0.4">
      <c r="A50" s="68" t="s">
        <v>49</v>
      </c>
      <c r="B50" s="69"/>
      <c r="C50" s="103"/>
      <c r="D50" s="104"/>
      <c r="E50" s="104"/>
      <c r="F50" s="105"/>
      <c r="G50" s="106">
        <f>(G47-G48)+G49</f>
        <v>0</v>
      </c>
      <c r="H50" s="107"/>
    </row>
    <row r="51" spans="1:8" s="27" customFormat="1" ht="16" thickBot="1" x14ac:dyDescent="0.4">
      <c r="A51" s="109" t="s">
        <v>50</v>
      </c>
      <c r="B51" s="110"/>
      <c r="C51" s="110"/>
      <c r="D51" s="110"/>
      <c r="E51" s="110"/>
      <c r="F51" s="110"/>
      <c r="G51" s="111"/>
      <c r="H51" s="112"/>
    </row>
    <row r="52" spans="1:8" s="27" customFormat="1" ht="15.5" x14ac:dyDescent="0.35">
      <c r="A52" s="113"/>
      <c r="B52" s="114"/>
      <c r="C52" s="114"/>
      <c r="D52" s="113"/>
      <c r="E52" s="113"/>
      <c r="F52" s="115"/>
      <c r="G52" s="116"/>
    </row>
    <row r="53" spans="1:8" s="27" customFormat="1" ht="15.5" x14ac:dyDescent="0.35">
      <c r="A53" s="117" t="s">
        <v>51</v>
      </c>
      <c r="B53" s="114"/>
      <c r="C53" s="114"/>
      <c r="D53" s="113"/>
      <c r="E53" s="113"/>
      <c r="F53" s="115"/>
      <c r="G53" s="116"/>
    </row>
    <row r="54" spans="1:8" s="27" customFormat="1" ht="15.5" x14ac:dyDescent="0.35">
      <c r="A54" s="117"/>
      <c r="B54" s="114"/>
      <c r="C54" s="114"/>
      <c r="D54" s="113"/>
      <c r="E54" s="113"/>
      <c r="F54" s="115"/>
      <c r="G54" s="116"/>
    </row>
    <row r="55" spans="1:8" s="27" customFormat="1" ht="15.5" x14ac:dyDescent="0.35">
      <c r="A55" s="117"/>
      <c r="B55" s="114"/>
      <c r="C55" s="114"/>
      <c r="D55" s="113"/>
      <c r="E55" s="113"/>
      <c r="F55" s="115"/>
      <c r="G55" s="116"/>
    </row>
    <row r="56" spans="1:8" s="27" customFormat="1" ht="15.5" x14ac:dyDescent="0.35">
      <c r="A56" s="117"/>
      <c r="B56" s="114"/>
      <c r="C56" s="114"/>
      <c r="D56" s="113"/>
      <c r="E56" s="113"/>
      <c r="F56" s="115"/>
      <c r="G56" s="116"/>
    </row>
    <row r="57" spans="1:8" s="27" customFormat="1" ht="15.5" x14ac:dyDescent="0.35">
      <c r="A57" s="117"/>
      <c r="B57" s="114"/>
      <c r="C57" s="114"/>
      <c r="D57" s="114"/>
      <c r="E57" s="114"/>
      <c r="F57" s="115"/>
      <c r="G57" s="116"/>
    </row>
    <row r="58" spans="1:8" s="27" customFormat="1" ht="15.5" x14ac:dyDescent="0.35">
      <c r="A58" s="117"/>
      <c r="B58" s="114"/>
      <c r="C58" s="114"/>
      <c r="D58" s="114"/>
      <c r="E58" s="114"/>
      <c r="F58" s="115"/>
      <c r="G58" s="116"/>
    </row>
    <row r="59" spans="1:8" s="27" customFormat="1" ht="15.5" x14ac:dyDescent="0.35">
      <c r="A59" s="10"/>
      <c r="F59" s="118"/>
      <c r="G59" s="119"/>
    </row>
    <row r="60" spans="1:8" s="27" customFormat="1" ht="15.5" x14ac:dyDescent="0.35">
      <c r="A60" s="10"/>
      <c r="F60" s="118"/>
      <c r="G60" s="119"/>
    </row>
    <row r="61" spans="1:8" s="27" customFormat="1" ht="15.5" x14ac:dyDescent="0.35">
      <c r="A61" s="10"/>
      <c r="F61" s="118"/>
      <c r="G61" s="119"/>
    </row>
    <row r="62" spans="1:8" s="27" customFormat="1" ht="15.5" x14ac:dyDescent="0.35">
      <c r="A62" s="10"/>
      <c r="F62" s="118"/>
      <c r="G62" s="119"/>
    </row>
    <row r="63" spans="1:8" s="27" customFormat="1" ht="15.5" x14ac:dyDescent="0.35">
      <c r="A63" s="10"/>
      <c r="F63" s="118"/>
      <c r="G63" s="119"/>
    </row>
    <row r="64" spans="1:8" s="27" customFormat="1" ht="15.5" x14ac:dyDescent="0.35">
      <c r="A64" s="10"/>
      <c r="F64" s="118"/>
      <c r="G64" s="119"/>
    </row>
    <row r="65" spans="1:7" s="27" customFormat="1" ht="15.5" x14ac:dyDescent="0.35">
      <c r="A65" s="10"/>
      <c r="F65" s="118"/>
      <c r="G65" s="119"/>
    </row>
    <row r="66" spans="1:7" s="27" customFormat="1" ht="15.5" x14ac:dyDescent="0.35">
      <c r="A66" s="10"/>
      <c r="F66" s="118"/>
      <c r="G66" s="119"/>
    </row>
    <row r="67" spans="1:7" s="27" customFormat="1" ht="15.5" x14ac:dyDescent="0.35">
      <c r="A67" s="10"/>
      <c r="F67" s="118"/>
      <c r="G67" s="119"/>
    </row>
    <row r="68" spans="1:7" s="27" customFormat="1" ht="15.5" x14ac:dyDescent="0.35">
      <c r="A68" s="10"/>
      <c r="F68" s="118"/>
      <c r="G68" s="119"/>
    </row>
    <row r="69" spans="1:7" s="27" customFormat="1" ht="15.5" x14ac:dyDescent="0.35">
      <c r="A69" s="10"/>
      <c r="F69" s="118"/>
      <c r="G69" s="119"/>
    </row>
    <row r="70" spans="1:7" s="27" customFormat="1" ht="15.5" x14ac:dyDescent="0.35">
      <c r="A70" s="10"/>
      <c r="F70" s="118"/>
      <c r="G70" s="119"/>
    </row>
    <row r="71" spans="1:7" s="27" customFormat="1" ht="15.5" x14ac:dyDescent="0.35">
      <c r="A71" s="10"/>
      <c r="F71" s="118"/>
      <c r="G71" s="119"/>
    </row>
    <row r="72" spans="1:7" s="27" customFormat="1" ht="15.5" x14ac:dyDescent="0.35">
      <c r="A72" s="10"/>
      <c r="F72" s="118"/>
      <c r="G72" s="119"/>
    </row>
    <row r="73" spans="1:7" s="27" customFormat="1" ht="15.5" x14ac:dyDescent="0.35">
      <c r="A73" s="10"/>
      <c r="F73" s="118"/>
      <c r="G73" s="119"/>
    </row>
    <row r="74" spans="1:7" s="27" customFormat="1" ht="15.5" x14ac:dyDescent="0.35">
      <c r="A74" s="10"/>
      <c r="F74" s="118"/>
      <c r="G74" s="119"/>
    </row>
    <row r="75" spans="1:7" s="27" customFormat="1" ht="15.5" x14ac:dyDescent="0.35">
      <c r="A75" s="10"/>
      <c r="F75" s="118"/>
      <c r="G75" s="119"/>
    </row>
    <row r="76" spans="1:7" s="27" customFormat="1" ht="15.5" x14ac:dyDescent="0.35">
      <c r="A76" s="10"/>
      <c r="F76" s="118"/>
      <c r="G76" s="119"/>
    </row>
    <row r="77" spans="1:7" s="27" customFormat="1" ht="15.5" x14ac:dyDescent="0.35">
      <c r="A77" s="10"/>
      <c r="F77" s="118"/>
      <c r="G77" s="119"/>
    </row>
    <row r="78" spans="1:7" s="27" customFormat="1" ht="15.5" x14ac:dyDescent="0.35">
      <c r="A78" s="10"/>
      <c r="F78" s="118"/>
      <c r="G78" s="119"/>
    </row>
    <row r="79" spans="1:7" s="27" customFormat="1" ht="15.5" x14ac:dyDescent="0.35">
      <c r="A79" s="10"/>
      <c r="F79" s="118"/>
      <c r="G79" s="119"/>
    </row>
    <row r="80" spans="1:7" s="27" customFormat="1" ht="15.5" x14ac:dyDescent="0.35">
      <c r="A80" s="10"/>
      <c r="F80" s="118"/>
      <c r="G80" s="119"/>
    </row>
    <row r="81" spans="1:7" s="27" customFormat="1" ht="15.5" x14ac:dyDescent="0.35">
      <c r="A81" s="10"/>
      <c r="F81" s="118"/>
      <c r="G81" s="119"/>
    </row>
    <row r="82" spans="1:7" s="27" customFormat="1" ht="15.5" x14ac:dyDescent="0.35">
      <c r="A82" s="10"/>
      <c r="F82" s="118"/>
      <c r="G82" s="119"/>
    </row>
    <row r="83" spans="1:7" s="27" customFormat="1" ht="15.5" x14ac:dyDescent="0.35">
      <c r="A83" s="10"/>
      <c r="F83" s="118"/>
      <c r="G83" s="119"/>
    </row>
    <row r="84" spans="1:7" s="27" customFormat="1" ht="15.5" x14ac:dyDescent="0.35">
      <c r="A84" s="10"/>
      <c r="F84" s="118"/>
      <c r="G84" s="119"/>
    </row>
    <row r="85" spans="1:7" s="27" customFormat="1" ht="15.5" x14ac:dyDescent="0.35">
      <c r="A85" s="10"/>
      <c r="F85" s="118"/>
      <c r="G85" s="119"/>
    </row>
    <row r="86" spans="1:7" s="27" customFormat="1" ht="15.5" x14ac:dyDescent="0.35">
      <c r="A86" s="10"/>
      <c r="F86" s="118"/>
      <c r="G86" s="119"/>
    </row>
    <row r="87" spans="1:7" s="27" customFormat="1" ht="15.5" x14ac:dyDescent="0.35">
      <c r="A87" s="10"/>
      <c r="F87" s="118"/>
      <c r="G87" s="119"/>
    </row>
    <row r="88" spans="1:7" s="27" customFormat="1" ht="15.5" x14ac:dyDescent="0.35">
      <c r="A88" s="10"/>
      <c r="F88" s="118"/>
      <c r="G88" s="119"/>
    </row>
    <row r="89" spans="1:7" s="27" customFormat="1" ht="15.5" x14ac:dyDescent="0.35">
      <c r="A89" s="10"/>
      <c r="F89" s="118"/>
      <c r="G89" s="119"/>
    </row>
    <row r="90" spans="1:7" s="27" customFormat="1" ht="15.5" x14ac:dyDescent="0.35">
      <c r="A90" s="10"/>
      <c r="F90" s="118"/>
      <c r="G90" s="119"/>
    </row>
    <row r="91" spans="1:7" s="27" customFormat="1" ht="15.5" x14ac:dyDescent="0.35">
      <c r="A91" s="10"/>
      <c r="F91" s="118"/>
      <c r="G91" s="119"/>
    </row>
    <row r="92" spans="1:7" s="27" customFormat="1" ht="15.5" x14ac:dyDescent="0.35">
      <c r="A92" s="10"/>
      <c r="F92" s="118"/>
      <c r="G92" s="119"/>
    </row>
    <row r="93" spans="1:7" s="27" customFormat="1" ht="15.5" x14ac:dyDescent="0.35">
      <c r="A93" s="10"/>
      <c r="F93" s="118"/>
      <c r="G93" s="119"/>
    </row>
    <row r="94" spans="1:7" s="27" customFormat="1" ht="15.5" x14ac:dyDescent="0.35">
      <c r="A94" s="10"/>
      <c r="F94" s="118"/>
      <c r="G94" s="119"/>
    </row>
    <row r="95" spans="1:7" s="27" customFormat="1" ht="15.5" x14ac:dyDescent="0.35">
      <c r="A95" s="10"/>
      <c r="F95" s="118"/>
      <c r="G95" s="119"/>
    </row>
    <row r="96" spans="1:7" s="27" customFormat="1" ht="15.5" x14ac:dyDescent="0.35">
      <c r="A96" s="10"/>
      <c r="F96" s="118"/>
      <c r="G96" s="119"/>
    </row>
    <row r="97" spans="1:7" s="27" customFormat="1" ht="15.5" x14ac:dyDescent="0.35">
      <c r="A97" s="10"/>
      <c r="F97" s="118"/>
      <c r="G97" s="119"/>
    </row>
    <row r="98" spans="1:7" s="27" customFormat="1" ht="15.5" x14ac:dyDescent="0.35">
      <c r="A98" s="10"/>
      <c r="F98" s="118"/>
      <c r="G98" s="119"/>
    </row>
    <row r="99" spans="1:7" s="27" customFormat="1" ht="15.5" x14ac:dyDescent="0.35">
      <c r="A99" s="10"/>
      <c r="F99" s="118"/>
      <c r="G99" s="119"/>
    </row>
    <row r="100" spans="1:7" s="27" customFormat="1" ht="15.5" x14ac:dyDescent="0.35">
      <c r="A100" s="10"/>
      <c r="F100" s="118"/>
      <c r="G100" s="119"/>
    </row>
    <row r="101" spans="1:7" s="27" customFormat="1" ht="15.5" x14ac:dyDescent="0.35">
      <c r="A101" s="10"/>
      <c r="F101" s="118"/>
      <c r="G101" s="119"/>
    </row>
    <row r="102" spans="1:7" s="27" customFormat="1" ht="15.5" x14ac:dyDescent="0.35">
      <c r="A102" s="10"/>
      <c r="F102" s="118"/>
      <c r="G102" s="119"/>
    </row>
    <row r="103" spans="1:7" s="27" customFormat="1" ht="15.5" x14ac:dyDescent="0.35">
      <c r="A103" s="10"/>
      <c r="F103" s="118"/>
      <c r="G103" s="119"/>
    </row>
    <row r="104" spans="1:7" s="27" customFormat="1" ht="15.5" x14ac:dyDescent="0.35">
      <c r="A104" s="10"/>
      <c r="F104" s="118"/>
      <c r="G104" s="119"/>
    </row>
    <row r="105" spans="1:7" s="27" customFormat="1" ht="15.5" x14ac:dyDescent="0.35">
      <c r="A105" s="10"/>
      <c r="F105" s="118"/>
      <c r="G105" s="119"/>
    </row>
    <row r="106" spans="1:7" s="27" customFormat="1" ht="15.5" x14ac:dyDescent="0.35">
      <c r="A106" s="10"/>
      <c r="F106" s="118"/>
      <c r="G106" s="119"/>
    </row>
    <row r="107" spans="1:7" s="27" customFormat="1" ht="15.5" x14ac:dyDescent="0.35">
      <c r="A107" s="10"/>
      <c r="F107" s="118"/>
      <c r="G107" s="119"/>
    </row>
    <row r="108" spans="1:7" s="27" customFormat="1" ht="15.5" x14ac:dyDescent="0.35">
      <c r="A108" s="10"/>
      <c r="F108" s="118"/>
      <c r="G108" s="119"/>
    </row>
    <row r="109" spans="1:7" s="27" customFormat="1" ht="15.5" x14ac:dyDescent="0.35">
      <c r="A109" s="10"/>
      <c r="F109" s="118"/>
      <c r="G109" s="119"/>
    </row>
    <row r="110" spans="1:7" s="27" customFormat="1" ht="15.5" x14ac:dyDescent="0.35">
      <c r="A110" s="10"/>
      <c r="F110" s="118"/>
      <c r="G110" s="119"/>
    </row>
    <row r="111" spans="1:7" s="27" customFormat="1" ht="15.5" x14ac:dyDescent="0.35">
      <c r="A111" s="10"/>
      <c r="F111" s="118"/>
      <c r="G111" s="119"/>
    </row>
    <row r="112" spans="1:7" s="27" customFormat="1" ht="15.5" x14ac:dyDescent="0.35">
      <c r="A112" s="10"/>
      <c r="F112" s="118"/>
      <c r="G112" s="119"/>
    </row>
    <row r="113" spans="1:7" s="27" customFormat="1" ht="15.5" x14ac:dyDescent="0.35">
      <c r="A113" s="10"/>
      <c r="F113" s="118"/>
      <c r="G113" s="119"/>
    </row>
    <row r="114" spans="1:7" s="27" customFormat="1" ht="15.5" x14ac:dyDescent="0.35">
      <c r="A114" s="10"/>
      <c r="F114" s="118"/>
      <c r="G114" s="119"/>
    </row>
    <row r="115" spans="1:7" s="27" customFormat="1" ht="15.5" x14ac:dyDescent="0.35">
      <c r="A115" s="10"/>
      <c r="F115" s="118"/>
      <c r="G115" s="119"/>
    </row>
    <row r="116" spans="1:7" s="27" customFormat="1" ht="15.5" x14ac:dyDescent="0.35">
      <c r="A116" s="10"/>
      <c r="F116" s="118"/>
      <c r="G116" s="119"/>
    </row>
    <row r="117" spans="1:7" s="27" customFormat="1" ht="15.5" x14ac:dyDescent="0.35">
      <c r="A117" s="10"/>
      <c r="F117" s="118"/>
      <c r="G117" s="119"/>
    </row>
    <row r="118" spans="1:7" s="27" customFormat="1" ht="15.5" x14ac:dyDescent="0.35">
      <c r="A118" s="10"/>
      <c r="F118" s="118"/>
      <c r="G118" s="119"/>
    </row>
    <row r="119" spans="1:7" s="27" customFormat="1" ht="15.5" x14ac:dyDescent="0.35">
      <c r="A119" s="10"/>
      <c r="F119" s="118"/>
      <c r="G119" s="119"/>
    </row>
    <row r="120" spans="1:7" s="27" customFormat="1" ht="15.5" x14ac:dyDescent="0.35">
      <c r="A120" s="10"/>
      <c r="F120" s="118"/>
      <c r="G120" s="119"/>
    </row>
    <row r="121" spans="1:7" s="27" customFormat="1" ht="15.5" x14ac:dyDescent="0.35">
      <c r="A121" s="10"/>
      <c r="F121" s="118"/>
      <c r="G121" s="119"/>
    </row>
    <row r="122" spans="1:7" s="27" customFormat="1" ht="15.5" x14ac:dyDescent="0.35">
      <c r="A122" s="10"/>
      <c r="F122" s="118"/>
      <c r="G122" s="119"/>
    </row>
    <row r="123" spans="1:7" s="27" customFormat="1" ht="15.5" x14ac:dyDescent="0.35">
      <c r="A123" s="10"/>
      <c r="F123" s="118"/>
      <c r="G123" s="119"/>
    </row>
    <row r="124" spans="1:7" s="27" customFormat="1" ht="15.5" x14ac:dyDescent="0.35">
      <c r="A124" s="10"/>
      <c r="F124" s="118"/>
      <c r="G124" s="119"/>
    </row>
    <row r="125" spans="1:7" s="27" customFormat="1" ht="15.5" x14ac:dyDescent="0.35">
      <c r="A125" s="10"/>
      <c r="F125" s="118"/>
      <c r="G125" s="119"/>
    </row>
    <row r="126" spans="1:7" s="27" customFormat="1" ht="15.5" x14ac:dyDescent="0.35">
      <c r="A126" s="10"/>
      <c r="F126" s="118"/>
      <c r="G126" s="119"/>
    </row>
    <row r="127" spans="1:7" s="27" customFormat="1" ht="15.5" x14ac:dyDescent="0.35">
      <c r="A127" s="10"/>
      <c r="F127" s="118"/>
      <c r="G127" s="119"/>
    </row>
    <row r="128" spans="1:7" s="27" customFormat="1" ht="15.5" x14ac:dyDescent="0.35">
      <c r="A128" s="10"/>
      <c r="F128" s="118"/>
      <c r="G128" s="119"/>
    </row>
    <row r="129" spans="1:7" s="27" customFormat="1" ht="15.5" x14ac:dyDescent="0.35">
      <c r="A129" s="10"/>
      <c r="F129" s="118"/>
      <c r="G129" s="119"/>
    </row>
    <row r="130" spans="1:7" s="27" customFormat="1" ht="15.5" x14ac:dyDescent="0.35">
      <c r="A130" s="10"/>
      <c r="F130" s="118"/>
      <c r="G130" s="119"/>
    </row>
    <row r="131" spans="1:7" s="27" customFormat="1" ht="15.5" x14ac:dyDescent="0.35">
      <c r="A131" s="10"/>
      <c r="F131" s="118"/>
      <c r="G131" s="119"/>
    </row>
    <row r="132" spans="1:7" s="27" customFormat="1" ht="15.5" x14ac:dyDescent="0.35">
      <c r="A132" s="10"/>
      <c r="F132" s="118"/>
      <c r="G132" s="119"/>
    </row>
    <row r="133" spans="1:7" s="27" customFormat="1" ht="15.5" x14ac:dyDescent="0.35">
      <c r="A133" s="10"/>
      <c r="F133" s="118"/>
      <c r="G133" s="119"/>
    </row>
    <row r="134" spans="1:7" s="27" customFormat="1" ht="15.5" x14ac:dyDescent="0.35">
      <c r="A134" s="10"/>
      <c r="F134" s="118"/>
      <c r="G134" s="119"/>
    </row>
    <row r="135" spans="1:7" s="27" customFormat="1" ht="15.5" x14ac:dyDescent="0.35">
      <c r="A135" s="10"/>
      <c r="F135" s="118"/>
      <c r="G135" s="119"/>
    </row>
    <row r="136" spans="1:7" s="27" customFormat="1" ht="15.5" x14ac:dyDescent="0.35">
      <c r="A136" s="10"/>
      <c r="F136" s="118"/>
      <c r="G136" s="119"/>
    </row>
    <row r="137" spans="1:7" s="27" customFormat="1" ht="15.5" x14ac:dyDescent="0.35">
      <c r="A137" s="10"/>
      <c r="F137" s="118"/>
      <c r="G137" s="119"/>
    </row>
    <row r="138" spans="1:7" s="27" customFormat="1" ht="15.5" x14ac:dyDescent="0.35">
      <c r="A138" s="10"/>
      <c r="F138" s="118"/>
      <c r="G138" s="119"/>
    </row>
    <row r="139" spans="1:7" s="27" customFormat="1" ht="15.5" x14ac:dyDescent="0.35">
      <c r="A139" s="10"/>
      <c r="F139" s="118"/>
      <c r="G139" s="119"/>
    </row>
    <row r="140" spans="1:7" s="27" customFormat="1" ht="15.5" x14ac:dyDescent="0.35">
      <c r="A140" s="10"/>
      <c r="F140" s="118"/>
      <c r="G140" s="119"/>
    </row>
    <row r="141" spans="1:7" s="27" customFormat="1" ht="15.5" x14ac:dyDescent="0.35">
      <c r="A141" s="10"/>
      <c r="F141" s="118"/>
      <c r="G141" s="119"/>
    </row>
    <row r="142" spans="1:7" s="27" customFormat="1" ht="15.5" x14ac:dyDescent="0.35">
      <c r="A142" s="10"/>
      <c r="F142" s="118"/>
      <c r="G142" s="119"/>
    </row>
    <row r="143" spans="1:7" s="27" customFormat="1" ht="15.5" x14ac:dyDescent="0.35">
      <c r="A143" s="10"/>
      <c r="F143" s="118"/>
      <c r="G143" s="119"/>
    </row>
    <row r="144" spans="1:7" s="27" customFormat="1" ht="15.5" x14ac:dyDescent="0.35">
      <c r="A144" s="10"/>
      <c r="F144" s="118"/>
      <c r="G144" s="119"/>
    </row>
    <row r="145" spans="1:7" s="27" customFormat="1" ht="15.5" x14ac:dyDescent="0.35">
      <c r="A145" s="10"/>
      <c r="F145" s="118"/>
      <c r="G145" s="119"/>
    </row>
    <row r="146" spans="1:7" s="27" customFormat="1" ht="15.5" x14ac:dyDescent="0.35">
      <c r="A146" s="10"/>
      <c r="F146" s="118"/>
      <c r="G146" s="119"/>
    </row>
    <row r="147" spans="1:7" s="27" customFormat="1" ht="15.5" x14ac:dyDescent="0.35">
      <c r="A147" s="10"/>
      <c r="F147" s="118"/>
      <c r="G147" s="119"/>
    </row>
    <row r="148" spans="1:7" s="27" customFormat="1" ht="15.5" x14ac:dyDescent="0.35">
      <c r="A148" s="10"/>
      <c r="F148" s="118"/>
      <c r="G148" s="119"/>
    </row>
    <row r="149" spans="1:7" s="27" customFormat="1" ht="15.5" x14ac:dyDescent="0.35">
      <c r="A149" s="10"/>
      <c r="F149" s="118"/>
      <c r="G149" s="119"/>
    </row>
    <row r="150" spans="1:7" s="27" customFormat="1" ht="15.5" x14ac:dyDescent="0.35">
      <c r="A150" s="10"/>
      <c r="F150" s="118"/>
      <c r="G150" s="119"/>
    </row>
    <row r="151" spans="1:7" s="27" customFormat="1" ht="15.5" x14ac:dyDescent="0.35">
      <c r="A151" s="10"/>
      <c r="F151" s="118"/>
      <c r="G151" s="119"/>
    </row>
    <row r="152" spans="1:7" s="27" customFormat="1" ht="15.5" x14ac:dyDescent="0.35">
      <c r="A152" s="10"/>
      <c r="F152" s="118"/>
      <c r="G152" s="119"/>
    </row>
    <row r="153" spans="1:7" s="27" customFormat="1" ht="15.5" x14ac:dyDescent="0.35">
      <c r="A153" s="10"/>
      <c r="F153" s="118"/>
      <c r="G153" s="119"/>
    </row>
    <row r="154" spans="1:7" s="27" customFormat="1" ht="15.5" x14ac:dyDescent="0.35">
      <c r="A154" s="10"/>
      <c r="F154" s="118"/>
      <c r="G154" s="119"/>
    </row>
    <row r="155" spans="1:7" s="27" customFormat="1" ht="15.5" x14ac:dyDescent="0.35">
      <c r="A155" s="10"/>
      <c r="F155" s="118"/>
      <c r="G155" s="119"/>
    </row>
    <row r="156" spans="1:7" s="27" customFormat="1" ht="15.5" x14ac:dyDescent="0.35">
      <c r="A156" s="10"/>
      <c r="F156" s="118"/>
      <c r="G156" s="119"/>
    </row>
    <row r="157" spans="1:7" s="27" customFormat="1" ht="15.5" x14ac:dyDescent="0.35">
      <c r="A157" s="10"/>
      <c r="F157" s="118"/>
      <c r="G157" s="119"/>
    </row>
    <row r="158" spans="1:7" s="27" customFormat="1" ht="15.5" x14ac:dyDescent="0.35">
      <c r="A158" s="10"/>
      <c r="F158" s="118"/>
      <c r="G158" s="119"/>
    </row>
    <row r="159" spans="1:7" s="27" customFormat="1" ht="15.5" x14ac:dyDescent="0.35">
      <c r="A159" s="10"/>
      <c r="F159" s="118"/>
      <c r="G159" s="119"/>
    </row>
    <row r="160" spans="1:7" s="27" customFormat="1" ht="15.5" x14ac:dyDescent="0.35">
      <c r="A160" s="10"/>
      <c r="F160" s="118"/>
      <c r="G160" s="119"/>
    </row>
    <row r="161" spans="1:7" s="27" customFormat="1" ht="15.5" x14ac:dyDescent="0.35">
      <c r="A161" s="10"/>
      <c r="F161" s="118"/>
      <c r="G161" s="119"/>
    </row>
    <row r="162" spans="1:7" s="27" customFormat="1" ht="15.5" x14ac:dyDescent="0.35">
      <c r="A162" s="10"/>
      <c r="F162" s="118"/>
      <c r="G162" s="119"/>
    </row>
    <row r="163" spans="1:7" s="27" customFormat="1" ht="15.5" x14ac:dyDescent="0.35">
      <c r="A163" s="10"/>
      <c r="F163" s="118"/>
      <c r="G163" s="119"/>
    </row>
    <row r="164" spans="1:7" s="27" customFormat="1" ht="15.5" x14ac:dyDescent="0.35">
      <c r="A164" s="10"/>
      <c r="F164" s="118"/>
      <c r="G164" s="119"/>
    </row>
    <row r="165" spans="1:7" s="27" customFormat="1" ht="15.5" x14ac:dyDescent="0.35">
      <c r="A165" s="10"/>
      <c r="F165" s="118"/>
      <c r="G165" s="119"/>
    </row>
    <row r="166" spans="1:7" s="27" customFormat="1" ht="15.5" x14ac:dyDescent="0.35">
      <c r="A166" s="10"/>
      <c r="F166" s="118"/>
      <c r="G166" s="119"/>
    </row>
    <row r="167" spans="1:7" s="27" customFormat="1" ht="15.5" x14ac:dyDescent="0.35">
      <c r="A167" s="10"/>
      <c r="F167" s="118"/>
      <c r="G167" s="119"/>
    </row>
    <row r="168" spans="1:7" s="27" customFormat="1" ht="15.5" x14ac:dyDescent="0.35">
      <c r="A168" s="10"/>
      <c r="F168" s="118"/>
      <c r="G168" s="119"/>
    </row>
    <row r="169" spans="1:7" s="27" customFormat="1" ht="15.5" x14ac:dyDescent="0.35">
      <c r="A169" s="10"/>
      <c r="F169" s="118"/>
      <c r="G169" s="119"/>
    </row>
    <row r="170" spans="1:7" s="27" customFormat="1" ht="15.5" x14ac:dyDescent="0.35">
      <c r="A170" s="10"/>
      <c r="F170" s="118"/>
      <c r="G170" s="119"/>
    </row>
  </sheetData>
  <mergeCells count="15">
    <mergeCell ref="D44:E44"/>
    <mergeCell ref="A50:C50"/>
    <mergeCell ref="H12:H13"/>
    <mergeCell ref="A24:C24"/>
    <mergeCell ref="A30:C30"/>
    <mergeCell ref="A36:C36"/>
    <mergeCell ref="A37:C37"/>
    <mergeCell ref="A43:C43"/>
    <mergeCell ref="A11:A13"/>
    <mergeCell ref="B11:B13"/>
    <mergeCell ref="C11:C13"/>
    <mergeCell ref="D11:D13"/>
    <mergeCell ref="E11:E13"/>
    <mergeCell ref="F11:G11"/>
    <mergeCell ref="G12:G13"/>
  </mergeCells>
  <pageMargins left="0.69930555555555596" right="0.69930555555555596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D6F957-203B-4F23-9842-16F74DCA39FE}">
  <sheetPr>
    <tabColor rgb="FF92D050"/>
  </sheetPr>
  <dimension ref="A9:L275"/>
  <sheetViews>
    <sheetView topLeftCell="A8" zoomScale="81" zoomScaleNormal="66" workbookViewId="0">
      <pane xSplit="1" ySplit="6" topLeftCell="B54" activePane="bottomRight" state="frozen"/>
      <selection activeCell="A8" sqref="A8"/>
      <selection pane="topRight" activeCell="B8" sqref="B8"/>
      <selection pane="bottomLeft" activeCell="A14" sqref="A14"/>
      <selection pane="bottomRight" activeCell="J14" sqref="J14"/>
    </sheetView>
  </sheetViews>
  <sheetFormatPr defaultColWidth="9.1796875" defaultRowHeight="13" x14ac:dyDescent="0.3"/>
  <cols>
    <col min="1" max="1" width="9.1796875" style="120"/>
    <col min="2" max="2" width="42.54296875" style="2" customWidth="1"/>
    <col min="3" max="3" width="15.7265625" style="2" customWidth="1"/>
    <col min="4" max="4" width="9.1796875" style="2"/>
    <col min="5" max="5" width="9.1796875" style="2" customWidth="1"/>
    <col min="6" max="6" width="16.26953125" style="3" bestFit="1" customWidth="1"/>
    <col min="7" max="8" width="15.81640625" style="4" customWidth="1"/>
    <col min="9" max="9" width="17.7265625" style="2" customWidth="1"/>
    <col min="10" max="10" width="19.6328125" style="2" bestFit="1" customWidth="1"/>
    <col min="11" max="11" width="17.54296875" style="121" customWidth="1"/>
    <col min="12" max="12" width="16" style="2" bestFit="1" customWidth="1"/>
    <col min="13" max="16384" width="9.1796875" style="2"/>
  </cols>
  <sheetData>
    <row r="9" spans="1:11" x14ac:dyDescent="0.3">
      <c r="A9" s="1" t="s">
        <v>0</v>
      </c>
      <c r="C9" s="2" t="s">
        <v>52</v>
      </c>
    </row>
    <row r="10" spans="1:11" x14ac:dyDescent="0.3">
      <c r="A10" s="1" t="s">
        <v>2</v>
      </c>
      <c r="C10" s="2" t="s">
        <v>3</v>
      </c>
    </row>
    <row r="11" spans="1:11" s="10" customFormat="1" ht="15.5" x14ac:dyDescent="0.35">
      <c r="A11" s="174" t="s">
        <v>4</v>
      </c>
      <c r="B11" s="174" t="s">
        <v>5</v>
      </c>
      <c r="C11" s="174" t="s">
        <v>6</v>
      </c>
      <c r="D11" s="175" t="s">
        <v>7</v>
      </c>
      <c r="E11" s="175" t="s">
        <v>8</v>
      </c>
      <c r="F11" s="176" t="s">
        <v>9</v>
      </c>
      <c r="G11" s="177"/>
      <c r="H11" s="178"/>
      <c r="I11" s="183" t="s">
        <v>53</v>
      </c>
      <c r="K11" s="127"/>
    </row>
    <row r="12" spans="1:11" s="10" customFormat="1" ht="15.5" x14ac:dyDescent="0.35">
      <c r="A12" s="11"/>
      <c r="B12" s="11"/>
      <c r="C12" s="11"/>
      <c r="D12" s="12"/>
      <c r="E12" s="12"/>
      <c r="F12" s="179" t="s">
        <v>10</v>
      </c>
      <c r="G12" s="173" t="s">
        <v>11</v>
      </c>
      <c r="H12" s="180" t="s">
        <v>54</v>
      </c>
      <c r="I12" s="184"/>
      <c r="K12" s="127"/>
    </row>
    <row r="13" spans="1:11" s="10" customFormat="1" ht="15.5" x14ac:dyDescent="0.35">
      <c r="A13" s="16"/>
      <c r="B13" s="16"/>
      <c r="C13" s="16"/>
      <c r="D13" s="17"/>
      <c r="E13" s="17"/>
      <c r="F13" s="181" t="s">
        <v>12</v>
      </c>
      <c r="G13" s="19"/>
      <c r="H13" s="182"/>
      <c r="I13" s="185"/>
      <c r="K13" s="127"/>
    </row>
    <row r="14" spans="1:11" s="27" customFormat="1" ht="15.5" x14ac:dyDescent="0.35">
      <c r="A14" s="135"/>
      <c r="B14" s="85"/>
      <c r="C14" s="136"/>
      <c r="D14" s="135"/>
      <c r="E14" s="135"/>
      <c r="F14" s="137"/>
      <c r="G14" s="138"/>
      <c r="H14" s="138"/>
      <c r="I14" s="54"/>
      <c r="K14" s="139"/>
    </row>
    <row r="15" spans="1:11" s="27" customFormat="1" ht="15.5" x14ac:dyDescent="0.35">
      <c r="A15" s="96" t="s">
        <v>24</v>
      </c>
      <c r="B15" s="140" t="s">
        <v>25</v>
      </c>
      <c r="C15" s="79"/>
      <c r="D15" s="89"/>
      <c r="E15" s="89"/>
      <c r="F15" s="52"/>
      <c r="G15" s="99"/>
      <c r="H15" s="99"/>
      <c r="I15" s="90"/>
      <c r="J15" s="118"/>
      <c r="K15" s="139"/>
    </row>
    <row r="16" spans="1:11" s="27" customFormat="1" ht="15.5" x14ac:dyDescent="0.35">
      <c r="A16" s="100">
        <v>1</v>
      </c>
      <c r="B16" s="46" t="s">
        <v>55</v>
      </c>
      <c r="C16" s="79"/>
      <c r="D16" s="47"/>
      <c r="E16" s="48"/>
      <c r="F16" s="52"/>
      <c r="G16" s="55"/>
      <c r="H16" s="55"/>
      <c r="I16" s="54"/>
      <c r="J16" s="118"/>
      <c r="K16" s="139"/>
    </row>
    <row r="17" spans="1:11" s="27" customFormat="1" ht="15.5" x14ac:dyDescent="0.35">
      <c r="A17" s="100">
        <f>A16+1</f>
        <v>2</v>
      </c>
      <c r="B17" s="49" t="s">
        <v>56</v>
      </c>
      <c r="C17" s="79"/>
      <c r="D17" s="62"/>
      <c r="E17" s="51"/>
      <c r="F17" s="52"/>
      <c r="G17" s="55"/>
      <c r="H17" s="55"/>
      <c r="I17" s="54"/>
      <c r="J17" s="118"/>
      <c r="K17" s="139"/>
    </row>
    <row r="18" spans="1:11" s="27" customFormat="1" ht="15.5" x14ac:dyDescent="0.35">
      <c r="A18" s="100">
        <f t="shared" ref="A18:A38" si="0">A17+1</f>
        <v>3</v>
      </c>
      <c r="B18" s="49" t="s">
        <v>57</v>
      </c>
      <c r="C18" s="79"/>
      <c r="D18" s="62"/>
      <c r="E18" s="51"/>
      <c r="F18" s="52"/>
      <c r="G18" s="55"/>
      <c r="H18" s="55"/>
      <c r="I18" s="54"/>
      <c r="J18" s="118"/>
      <c r="K18" s="139"/>
    </row>
    <row r="19" spans="1:11" s="27" customFormat="1" ht="15.5" x14ac:dyDescent="0.35">
      <c r="A19" s="100">
        <f t="shared" si="0"/>
        <v>4</v>
      </c>
      <c r="B19" s="49" t="s">
        <v>58</v>
      </c>
      <c r="C19" s="79"/>
      <c r="D19" s="62"/>
      <c r="E19" s="51"/>
      <c r="F19" s="52"/>
      <c r="G19" s="55"/>
      <c r="H19" s="55"/>
      <c r="I19" s="54"/>
      <c r="J19" s="118"/>
      <c r="K19" s="139"/>
    </row>
    <row r="20" spans="1:11" s="27" customFormat="1" ht="15.5" x14ac:dyDescent="0.35">
      <c r="A20" s="100">
        <f t="shared" si="0"/>
        <v>5</v>
      </c>
      <c r="B20" s="49" t="s">
        <v>59</v>
      </c>
      <c r="C20" s="79"/>
      <c r="D20" s="62"/>
      <c r="E20" s="51"/>
      <c r="F20" s="52"/>
      <c r="G20" s="55"/>
      <c r="H20" s="55"/>
      <c r="I20" s="54"/>
      <c r="J20" s="118"/>
      <c r="K20" s="139"/>
    </row>
    <row r="21" spans="1:11" s="27" customFormat="1" ht="15.5" x14ac:dyDescent="0.35">
      <c r="A21" s="100">
        <f t="shared" si="0"/>
        <v>6</v>
      </c>
      <c r="B21" s="49" t="s">
        <v>60</v>
      </c>
      <c r="C21" s="79"/>
      <c r="D21" s="62"/>
      <c r="E21" s="51"/>
      <c r="F21" s="52"/>
      <c r="G21" s="55"/>
      <c r="H21" s="55"/>
      <c r="I21" s="54"/>
      <c r="J21" s="118"/>
      <c r="K21" s="139"/>
    </row>
    <row r="22" spans="1:11" s="27" customFormat="1" ht="15.5" x14ac:dyDescent="0.35">
      <c r="A22" s="100">
        <f t="shared" si="0"/>
        <v>7</v>
      </c>
      <c r="B22" s="49" t="s">
        <v>61</v>
      </c>
      <c r="C22" s="79"/>
      <c r="D22" s="62"/>
      <c r="E22" s="51"/>
      <c r="F22" s="52"/>
      <c r="G22" s="55"/>
      <c r="H22" s="55"/>
      <c r="I22" s="54"/>
      <c r="J22" s="118"/>
      <c r="K22" s="139"/>
    </row>
    <row r="23" spans="1:11" s="27" customFormat="1" ht="15.5" x14ac:dyDescent="0.35">
      <c r="A23" s="100">
        <f t="shared" si="0"/>
        <v>8</v>
      </c>
      <c r="B23" s="49" t="s">
        <v>62</v>
      </c>
      <c r="C23" s="79"/>
      <c r="D23" s="62"/>
      <c r="E23" s="51"/>
      <c r="F23" s="52"/>
      <c r="G23" s="55"/>
      <c r="H23" s="55"/>
      <c r="I23" s="54"/>
      <c r="J23" s="118"/>
      <c r="K23" s="139"/>
    </row>
    <row r="24" spans="1:11" s="27" customFormat="1" ht="15.5" x14ac:dyDescent="0.35">
      <c r="A24" s="100">
        <f t="shared" si="0"/>
        <v>9</v>
      </c>
      <c r="B24" s="49" t="s">
        <v>63</v>
      </c>
      <c r="C24" s="79"/>
      <c r="D24" s="62"/>
      <c r="E24" s="51"/>
      <c r="F24" s="52"/>
      <c r="G24" s="55"/>
      <c r="H24" s="55"/>
      <c r="I24" s="54"/>
      <c r="J24" s="118"/>
      <c r="K24" s="139"/>
    </row>
    <row r="25" spans="1:11" s="27" customFormat="1" ht="15.5" x14ac:dyDescent="0.35">
      <c r="A25" s="100">
        <f t="shared" si="0"/>
        <v>10</v>
      </c>
      <c r="B25" s="49" t="s">
        <v>64</v>
      </c>
      <c r="C25" s="79"/>
      <c r="D25" s="62"/>
      <c r="E25" s="51"/>
      <c r="F25" s="52"/>
      <c r="G25" s="55"/>
      <c r="H25" s="55"/>
      <c r="I25" s="54"/>
      <c r="J25" s="118"/>
      <c r="K25" s="139"/>
    </row>
    <row r="26" spans="1:11" s="27" customFormat="1" ht="15.5" x14ac:dyDescent="0.35">
      <c r="A26" s="100">
        <f t="shared" si="0"/>
        <v>11</v>
      </c>
      <c r="B26" s="141" t="s">
        <v>65</v>
      </c>
      <c r="C26" s="79"/>
      <c r="D26" s="62"/>
      <c r="E26" s="51"/>
      <c r="F26" s="52"/>
      <c r="G26" s="55"/>
      <c r="H26" s="55"/>
      <c r="I26" s="54"/>
      <c r="J26" s="118"/>
      <c r="K26" s="139"/>
    </row>
    <row r="27" spans="1:11" s="27" customFormat="1" ht="15.5" x14ac:dyDescent="0.35">
      <c r="A27" s="100">
        <f t="shared" si="0"/>
        <v>12</v>
      </c>
      <c r="B27" s="141" t="s">
        <v>66</v>
      </c>
      <c r="C27" s="84"/>
      <c r="D27" s="142"/>
      <c r="E27" s="143"/>
      <c r="F27" s="52"/>
      <c r="G27" s="55"/>
      <c r="H27" s="55"/>
      <c r="I27" s="54"/>
      <c r="J27" s="118"/>
      <c r="K27" s="139"/>
    </row>
    <row r="28" spans="1:11" s="27" customFormat="1" ht="15.5" x14ac:dyDescent="0.35">
      <c r="A28" s="100">
        <f t="shared" si="0"/>
        <v>13</v>
      </c>
      <c r="B28" s="141" t="s">
        <v>67</v>
      </c>
      <c r="C28" s="84"/>
      <c r="D28" s="144"/>
      <c r="E28" s="143"/>
      <c r="F28" s="52"/>
      <c r="G28" s="55"/>
      <c r="H28" s="55"/>
      <c r="I28" s="54"/>
      <c r="J28" s="118"/>
      <c r="K28" s="139"/>
    </row>
    <row r="29" spans="1:11" s="27" customFormat="1" ht="15.5" x14ac:dyDescent="0.35">
      <c r="A29" s="100">
        <f t="shared" si="0"/>
        <v>14</v>
      </c>
      <c r="B29" s="141" t="s">
        <v>68</v>
      </c>
      <c r="C29" s="84"/>
      <c r="D29" s="144"/>
      <c r="E29" s="143"/>
      <c r="F29" s="52"/>
      <c r="G29" s="55"/>
      <c r="H29" s="55"/>
      <c r="I29" s="54"/>
      <c r="J29" s="118"/>
      <c r="K29" s="139"/>
    </row>
    <row r="30" spans="1:11" s="27" customFormat="1" ht="15.5" x14ac:dyDescent="0.35">
      <c r="A30" s="100">
        <f t="shared" si="0"/>
        <v>15</v>
      </c>
      <c r="B30" s="141" t="s">
        <v>69</v>
      </c>
      <c r="C30" s="84"/>
      <c r="D30" s="144"/>
      <c r="E30" s="143"/>
      <c r="F30" s="52"/>
      <c r="G30" s="55"/>
      <c r="H30" s="55"/>
      <c r="I30" s="54"/>
      <c r="J30" s="118"/>
      <c r="K30" s="139"/>
    </row>
    <row r="31" spans="1:11" s="27" customFormat="1" ht="15.5" x14ac:dyDescent="0.35">
      <c r="A31" s="100">
        <f t="shared" si="0"/>
        <v>16</v>
      </c>
      <c r="B31" s="141" t="s">
        <v>70</v>
      </c>
      <c r="C31" s="84"/>
      <c r="D31" s="144"/>
      <c r="E31" s="143"/>
      <c r="F31" s="52"/>
      <c r="G31" s="55"/>
      <c r="H31" s="55"/>
      <c r="I31" s="54"/>
      <c r="J31" s="118"/>
      <c r="K31" s="139"/>
    </row>
    <row r="32" spans="1:11" s="27" customFormat="1" ht="15.5" x14ac:dyDescent="0.35">
      <c r="A32" s="100">
        <f t="shared" si="0"/>
        <v>17</v>
      </c>
      <c r="B32" s="141" t="s">
        <v>71</v>
      </c>
      <c r="C32" s="84"/>
      <c r="D32" s="144"/>
      <c r="E32" s="143"/>
      <c r="F32" s="52"/>
      <c r="G32" s="55"/>
      <c r="H32" s="55"/>
      <c r="I32" s="54"/>
      <c r="J32" s="118"/>
      <c r="K32" s="139"/>
    </row>
    <row r="33" spans="1:11" s="27" customFormat="1" ht="15.5" x14ac:dyDescent="0.35">
      <c r="A33" s="100">
        <f t="shared" si="0"/>
        <v>18</v>
      </c>
      <c r="B33" s="141" t="s">
        <v>72</v>
      </c>
      <c r="C33" s="84"/>
      <c r="D33" s="144"/>
      <c r="E33" s="143"/>
      <c r="F33" s="52"/>
      <c r="G33" s="55"/>
      <c r="H33" s="55"/>
      <c r="I33" s="54"/>
      <c r="J33" s="118"/>
      <c r="K33" s="139"/>
    </row>
    <row r="34" spans="1:11" s="27" customFormat="1" ht="15.5" x14ac:dyDescent="0.35">
      <c r="A34" s="100">
        <f t="shared" si="0"/>
        <v>19</v>
      </c>
      <c r="B34" s="49" t="s">
        <v>73</v>
      </c>
      <c r="C34" s="84"/>
      <c r="D34" s="50"/>
      <c r="E34" s="51"/>
      <c r="F34" s="52"/>
      <c r="G34" s="55"/>
      <c r="H34" s="55"/>
      <c r="I34" s="54"/>
      <c r="J34" s="118"/>
      <c r="K34" s="139"/>
    </row>
    <row r="35" spans="1:11" s="27" customFormat="1" ht="15.5" x14ac:dyDescent="0.35">
      <c r="A35" s="100">
        <f t="shared" si="0"/>
        <v>20</v>
      </c>
      <c r="B35" s="49" t="s">
        <v>74</v>
      </c>
      <c r="C35" s="84"/>
      <c r="D35" s="50"/>
      <c r="E35" s="51"/>
      <c r="F35" s="52"/>
      <c r="G35" s="55"/>
      <c r="H35" s="55"/>
      <c r="I35" s="54"/>
      <c r="J35" s="118"/>
      <c r="K35" s="139"/>
    </row>
    <row r="36" spans="1:11" s="27" customFormat="1" ht="15.5" x14ac:dyDescent="0.35">
      <c r="A36" s="100">
        <f t="shared" si="0"/>
        <v>21</v>
      </c>
      <c r="B36" s="49" t="s">
        <v>75</v>
      </c>
      <c r="C36" s="84"/>
      <c r="D36" s="50"/>
      <c r="E36" s="51"/>
      <c r="F36" s="52"/>
      <c r="G36" s="55"/>
      <c r="H36" s="55"/>
      <c r="I36" s="54"/>
      <c r="J36" s="118"/>
      <c r="K36" s="139"/>
    </row>
    <row r="37" spans="1:11" s="27" customFormat="1" ht="15.5" x14ac:dyDescent="0.35">
      <c r="A37" s="100">
        <f t="shared" si="0"/>
        <v>22</v>
      </c>
      <c r="B37" s="49" t="s">
        <v>76</v>
      </c>
      <c r="C37" s="84"/>
      <c r="D37" s="50"/>
      <c r="E37" s="51"/>
      <c r="F37" s="52"/>
      <c r="G37" s="55"/>
      <c r="H37" s="55"/>
      <c r="I37" s="54"/>
      <c r="J37" s="118"/>
      <c r="K37" s="139"/>
    </row>
    <row r="38" spans="1:11" s="27" customFormat="1" ht="15.5" x14ac:dyDescent="0.35">
      <c r="A38" s="100">
        <f t="shared" si="0"/>
        <v>23</v>
      </c>
      <c r="B38" s="49" t="s">
        <v>77</v>
      </c>
      <c r="C38" s="84"/>
      <c r="D38" s="50"/>
      <c r="E38" s="51"/>
      <c r="F38" s="52"/>
      <c r="G38" s="55"/>
      <c r="H38" s="55"/>
      <c r="I38" s="54"/>
      <c r="J38" s="118"/>
      <c r="K38" s="139"/>
    </row>
    <row r="39" spans="1:11" s="27" customFormat="1" ht="15.5" x14ac:dyDescent="0.35">
      <c r="A39" s="100"/>
      <c r="B39" s="49"/>
      <c r="C39" s="84"/>
      <c r="D39" s="50"/>
      <c r="E39" s="51"/>
      <c r="F39" s="52"/>
      <c r="G39" s="55"/>
      <c r="H39" s="55"/>
      <c r="I39" s="54"/>
      <c r="K39" s="139"/>
    </row>
    <row r="40" spans="1:11" s="27" customFormat="1" ht="15.5" x14ac:dyDescent="0.35">
      <c r="A40" s="88" t="s">
        <v>22</v>
      </c>
      <c r="B40" s="88"/>
      <c r="C40" s="88"/>
      <c r="D40" s="57"/>
      <c r="E40" s="58"/>
      <c r="F40" s="52"/>
      <c r="G40" s="59"/>
      <c r="H40" s="59"/>
      <c r="I40" s="54"/>
      <c r="K40" s="139"/>
    </row>
    <row r="41" spans="1:11" s="27" customFormat="1" ht="15.5" x14ac:dyDescent="0.35">
      <c r="A41" s="96" t="s">
        <v>78</v>
      </c>
      <c r="B41" s="145" t="s">
        <v>79</v>
      </c>
      <c r="C41" s="80"/>
      <c r="D41" s="146"/>
      <c r="E41" s="147"/>
      <c r="F41" s="52"/>
      <c r="G41" s="148"/>
      <c r="H41" s="148"/>
      <c r="I41" s="137"/>
      <c r="K41" s="139"/>
    </row>
    <row r="42" spans="1:11" s="27" customFormat="1" ht="15.5" x14ac:dyDescent="0.35">
      <c r="A42" s="63">
        <v>1</v>
      </c>
      <c r="B42" s="49" t="s">
        <v>80</v>
      </c>
      <c r="C42" s="79"/>
      <c r="D42" s="62"/>
      <c r="E42" s="51"/>
      <c r="F42" s="52"/>
      <c r="G42" s="55"/>
      <c r="H42" s="55"/>
      <c r="I42" s="54"/>
      <c r="K42" s="139"/>
    </row>
    <row r="43" spans="1:11" s="27" customFormat="1" ht="15.5" x14ac:dyDescent="0.35">
      <c r="A43" s="46">
        <f>A42+1</f>
        <v>2</v>
      </c>
      <c r="B43" s="141" t="s">
        <v>81</v>
      </c>
      <c r="C43" s="79"/>
      <c r="D43" s="62"/>
      <c r="E43" s="51"/>
      <c r="F43" s="52"/>
      <c r="G43" s="55"/>
      <c r="H43" s="55"/>
      <c r="I43" s="54"/>
      <c r="K43" s="139"/>
    </row>
    <row r="44" spans="1:11" s="27" customFormat="1" ht="15.5" x14ac:dyDescent="0.35">
      <c r="A44" s="46">
        <f t="shared" ref="A44:A49" si="1">A43+1</f>
        <v>3</v>
      </c>
      <c r="B44" s="141" t="s">
        <v>82</v>
      </c>
      <c r="C44" s="84"/>
      <c r="D44" s="142"/>
      <c r="E44" s="143"/>
      <c r="F44" s="52"/>
      <c r="G44" s="55"/>
      <c r="H44" s="55"/>
      <c r="I44" s="54"/>
      <c r="K44" s="139"/>
    </row>
    <row r="45" spans="1:11" s="27" customFormat="1" ht="15.5" x14ac:dyDescent="0.35">
      <c r="A45" s="46">
        <f t="shared" si="1"/>
        <v>4</v>
      </c>
      <c r="B45" s="141" t="s">
        <v>83</v>
      </c>
      <c r="C45" s="84"/>
      <c r="D45" s="144"/>
      <c r="E45" s="143"/>
      <c r="F45" s="52"/>
      <c r="G45" s="55"/>
      <c r="H45" s="55"/>
      <c r="I45" s="54"/>
      <c r="K45" s="139"/>
    </row>
    <row r="46" spans="1:11" s="27" customFormat="1" ht="15.5" x14ac:dyDescent="0.35">
      <c r="A46" s="46">
        <f t="shared" si="1"/>
        <v>5</v>
      </c>
      <c r="B46" s="141" t="s">
        <v>84</v>
      </c>
      <c r="C46" s="84"/>
      <c r="D46" s="144"/>
      <c r="E46" s="143"/>
      <c r="F46" s="52"/>
      <c r="G46" s="55"/>
      <c r="H46" s="55"/>
      <c r="I46" s="54"/>
      <c r="K46" s="139"/>
    </row>
    <row r="47" spans="1:11" s="27" customFormat="1" ht="15.5" x14ac:dyDescent="0.35">
      <c r="A47" s="46">
        <f t="shared" si="1"/>
        <v>6</v>
      </c>
      <c r="B47" s="149" t="s">
        <v>85</v>
      </c>
      <c r="C47" s="84"/>
      <c r="D47" s="150"/>
      <c r="E47" s="143"/>
      <c r="F47" s="52"/>
      <c r="G47" s="55"/>
      <c r="H47" s="55"/>
      <c r="I47" s="54"/>
      <c r="K47" s="139"/>
    </row>
    <row r="48" spans="1:11" s="27" customFormat="1" ht="15.5" x14ac:dyDescent="0.35">
      <c r="A48" s="46">
        <f t="shared" si="1"/>
        <v>7</v>
      </c>
      <c r="B48" s="149" t="s">
        <v>86</v>
      </c>
      <c r="C48" s="35"/>
      <c r="D48" s="150"/>
      <c r="E48" s="143"/>
      <c r="F48" s="52"/>
      <c r="G48" s="55"/>
      <c r="H48" s="55"/>
      <c r="I48" s="54"/>
      <c r="K48" s="139"/>
    </row>
    <row r="49" spans="1:12" s="27" customFormat="1" ht="15.5" x14ac:dyDescent="0.35">
      <c r="A49" s="46">
        <f t="shared" si="1"/>
        <v>8</v>
      </c>
      <c r="B49" s="141" t="s">
        <v>87</v>
      </c>
      <c r="C49" s="113"/>
      <c r="D49" s="144"/>
      <c r="E49" s="143"/>
      <c r="F49" s="52"/>
      <c r="G49" s="55"/>
      <c r="H49" s="55"/>
      <c r="I49" s="54"/>
      <c r="K49" s="139"/>
    </row>
    <row r="50" spans="1:12" s="27" customFormat="1" ht="15.5" x14ac:dyDescent="0.35">
      <c r="A50" s="49"/>
      <c r="B50" s="49"/>
      <c r="C50" s="49"/>
      <c r="D50" s="50"/>
      <c r="E50" s="51"/>
      <c r="F50" s="52"/>
      <c r="G50" s="55"/>
      <c r="H50" s="55"/>
      <c r="I50" s="54"/>
      <c r="K50" s="139"/>
    </row>
    <row r="51" spans="1:12" s="27" customFormat="1" ht="15.5" x14ac:dyDescent="0.35">
      <c r="A51" s="56" t="s">
        <v>22</v>
      </c>
      <c r="B51" s="56"/>
      <c r="C51" s="56"/>
      <c r="D51" s="57"/>
      <c r="E51" s="58"/>
      <c r="F51" s="52"/>
      <c r="G51" s="59"/>
      <c r="H51" s="59"/>
      <c r="I51" s="54"/>
      <c r="K51" s="139"/>
    </row>
    <row r="52" spans="1:12" s="27" customFormat="1" ht="15.5" x14ac:dyDescent="0.35">
      <c r="A52" s="60" t="s">
        <v>29</v>
      </c>
      <c r="B52" s="61" t="s">
        <v>30</v>
      </c>
      <c r="C52" s="49"/>
      <c r="D52" s="50"/>
      <c r="E52" s="51"/>
      <c r="F52" s="52"/>
      <c r="G52" s="55"/>
      <c r="H52" s="55"/>
      <c r="I52" s="54"/>
      <c r="K52" s="139"/>
    </row>
    <row r="53" spans="1:12" s="27" customFormat="1" ht="15.5" x14ac:dyDescent="0.35">
      <c r="A53" s="49">
        <v>1</v>
      </c>
      <c r="B53" s="151" t="s">
        <v>88</v>
      </c>
      <c r="C53" s="152"/>
      <c r="D53" s="153"/>
      <c r="E53" s="48"/>
      <c r="F53" s="30"/>
      <c r="G53" s="55"/>
      <c r="H53" s="55"/>
      <c r="I53" s="26"/>
      <c r="K53" s="139"/>
    </row>
    <row r="54" spans="1:12" s="27" customFormat="1" ht="15.5" x14ac:dyDescent="0.35">
      <c r="A54" s="49">
        <f>A53+1</f>
        <v>2</v>
      </c>
      <c r="B54" s="151" t="s">
        <v>89</v>
      </c>
      <c r="C54" s="152"/>
      <c r="D54" s="153"/>
      <c r="E54" s="48"/>
      <c r="F54" s="30"/>
      <c r="G54" s="55"/>
      <c r="H54" s="55"/>
      <c r="I54" s="26"/>
      <c r="K54" s="139"/>
    </row>
    <row r="55" spans="1:12" s="27" customFormat="1" ht="15.5" x14ac:dyDescent="0.35">
      <c r="A55" s="49">
        <f t="shared" ref="A55:A65" si="2">A54+1</f>
        <v>3</v>
      </c>
      <c r="B55" s="151" t="s">
        <v>90</v>
      </c>
      <c r="C55" s="152"/>
      <c r="D55" s="153"/>
      <c r="E55" s="48"/>
      <c r="F55" s="30"/>
      <c r="G55" s="55"/>
      <c r="H55" s="55"/>
      <c r="I55" s="26"/>
      <c r="K55" s="139"/>
    </row>
    <row r="56" spans="1:12" s="27" customFormat="1" ht="15.5" x14ac:dyDescent="0.35">
      <c r="A56" s="49">
        <f t="shared" si="2"/>
        <v>4</v>
      </c>
      <c r="B56" s="151" t="s">
        <v>91</v>
      </c>
      <c r="C56" s="152"/>
      <c r="D56" s="153"/>
      <c r="E56" s="48"/>
      <c r="F56" s="30"/>
      <c r="G56" s="55"/>
      <c r="H56" s="55"/>
      <c r="I56" s="154"/>
      <c r="K56" s="139"/>
    </row>
    <row r="57" spans="1:12" s="27" customFormat="1" ht="15.5" x14ac:dyDescent="0.35">
      <c r="A57" s="49">
        <f t="shared" si="2"/>
        <v>5</v>
      </c>
      <c r="B57" s="151" t="s">
        <v>92</v>
      </c>
      <c r="C57" s="155"/>
      <c r="D57" s="153"/>
      <c r="E57" s="48"/>
      <c r="F57" s="30"/>
      <c r="G57" s="55"/>
      <c r="H57" s="55"/>
      <c r="I57" s="26"/>
      <c r="K57" s="139"/>
    </row>
    <row r="58" spans="1:12" s="27" customFormat="1" ht="15.5" x14ac:dyDescent="0.35">
      <c r="A58" s="49">
        <f t="shared" si="2"/>
        <v>6</v>
      </c>
      <c r="B58" s="151" t="s">
        <v>93</v>
      </c>
      <c r="C58" s="152"/>
      <c r="D58" s="153"/>
      <c r="E58" s="48"/>
      <c r="F58" s="30"/>
      <c r="G58" s="55"/>
      <c r="H58" s="55"/>
      <c r="I58" s="26"/>
      <c r="K58" s="139"/>
    </row>
    <row r="59" spans="1:12" s="27" customFormat="1" ht="15.5" x14ac:dyDescent="0.35">
      <c r="A59" s="49">
        <f t="shared" si="2"/>
        <v>7</v>
      </c>
      <c r="B59" s="151" t="s">
        <v>94</v>
      </c>
      <c r="C59" s="63"/>
      <c r="D59" s="153"/>
      <c r="E59" s="48"/>
      <c r="F59" s="52"/>
      <c r="G59" s="55"/>
      <c r="H59" s="55"/>
      <c r="I59" s="54"/>
      <c r="K59" s="139"/>
    </row>
    <row r="60" spans="1:12" s="27" customFormat="1" ht="15.5" x14ac:dyDescent="0.35">
      <c r="A60" s="49">
        <f t="shared" si="2"/>
        <v>8</v>
      </c>
      <c r="B60" s="49" t="s">
        <v>95</v>
      </c>
      <c r="C60" s="46"/>
      <c r="D60" s="156"/>
      <c r="E60" s="51"/>
      <c r="F60" s="52"/>
      <c r="G60" s="55"/>
      <c r="H60" s="55"/>
      <c r="I60" s="54"/>
      <c r="K60" s="139"/>
    </row>
    <row r="61" spans="1:12" s="27" customFormat="1" ht="15.5" x14ac:dyDescent="0.35">
      <c r="A61" s="49">
        <f t="shared" si="2"/>
        <v>9</v>
      </c>
      <c r="B61" s="49" t="s">
        <v>96</v>
      </c>
      <c r="C61" s="49"/>
      <c r="D61" s="156"/>
      <c r="E61" s="51"/>
      <c r="F61" s="52"/>
      <c r="G61" s="55"/>
      <c r="H61" s="55"/>
      <c r="I61" s="54"/>
      <c r="K61" s="139"/>
    </row>
    <row r="62" spans="1:12" s="27" customFormat="1" ht="15.5" x14ac:dyDescent="0.35">
      <c r="A62" s="49">
        <f t="shared" si="2"/>
        <v>10</v>
      </c>
      <c r="B62" s="49" t="s">
        <v>97</v>
      </c>
      <c r="C62" s="49"/>
      <c r="D62" s="156"/>
      <c r="E62" s="51"/>
      <c r="F62" s="52"/>
      <c r="G62" s="55"/>
      <c r="H62" s="55"/>
      <c r="I62" s="54"/>
      <c r="K62" s="139"/>
    </row>
    <row r="63" spans="1:12" s="27" customFormat="1" ht="15.5" x14ac:dyDescent="0.35">
      <c r="A63" s="49">
        <f t="shared" si="2"/>
        <v>11</v>
      </c>
      <c r="B63" s="49" t="s">
        <v>98</v>
      </c>
      <c r="C63" s="49"/>
      <c r="D63" s="50"/>
      <c r="E63" s="51"/>
      <c r="F63" s="52"/>
      <c r="G63" s="55"/>
      <c r="H63" s="55"/>
      <c r="I63" s="54"/>
      <c r="K63" s="139"/>
    </row>
    <row r="64" spans="1:12" s="27" customFormat="1" ht="15.5" x14ac:dyDescent="0.35">
      <c r="A64" s="49">
        <f t="shared" si="2"/>
        <v>12</v>
      </c>
      <c r="B64" s="49" t="s">
        <v>99</v>
      </c>
      <c r="C64" s="49"/>
      <c r="D64" s="50"/>
      <c r="E64" s="51"/>
      <c r="F64" s="52"/>
      <c r="G64" s="55"/>
      <c r="H64" s="55"/>
      <c r="I64" s="54"/>
      <c r="K64" s="139"/>
      <c r="L64" s="157"/>
    </row>
    <row r="65" spans="1:12" s="27" customFormat="1" ht="15.5" x14ac:dyDescent="0.35">
      <c r="A65" s="49">
        <f t="shared" si="2"/>
        <v>13</v>
      </c>
      <c r="B65" s="49" t="s">
        <v>100</v>
      </c>
      <c r="C65" s="49"/>
      <c r="D65" s="50"/>
      <c r="E65" s="51"/>
      <c r="F65" s="52"/>
      <c r="G65" s="53"/>
      <c r="H65" s="55"/>
      <c r="I65" s="87"/>
      <c r="K65" s="139"/>
      <c r="L65" s="158"/>
    </row>
    <row r="66" spans="1:12" s="27" customFormat="1" ht="15.5" x14ac:dyDescent="0.35">
      <c r="A66" s="49"/>
      <c r="B66" s="159"/>
      <c r="C66" s="159"/>
      <c r="D66" s="160"/>
      <c r="E66" s="161"/>
      <c r="F66" s="30"/>
      <c r="G66" s="162"/>
      <c r="H66" s="162"/>
      <c r="I66" s="26"/>
      <c r="K66" s="139"/>
      <c r="L66" s="158"/>
    </row>
    <row r="67" spans="1:12" s="27" customFormat="1" ht="15.5" x14ac:dyDescent="0.35">
      <c r="A67" s="163" t="s">
        <v>22</v>
      </c>
      <c r="B67" s="163"/>
      <c r="C67" s="163"/>
      <c r="D67" s="57"/>
      <c r="E67" s="58"/>
      <c r="F67" s="52"/>
      <c r="G67" s="59"/>
      <c r="H67" s="59"/>
      <c r="I67" s="54"/>
      <c r="K67" s="139"/>
    </row>
    <row r="68" spans="1:12" s="27" customFormat="1" ht="15.5" x14ac:dyDescent="0.35">
      <c r="A68" s="10"/>
      <c r="F68" s="118"/>
      <c r="G68" s="119"/>
      <c r="H68" s="116"/>
      <c r="K68" s="139"/>
    </row>
    <row r="69" spans="1:12" s="27" customFormat="1" ht="15.5" x14ac:dyDescent="0.35">
      <c r="A69" s="10"/>
      <c r="F69" s="118"/>
      <c r="G69" s="119"/>
      <c r="H69" s="119"/>
      <c r="K69" s="139"/>
    </row>
    <row r="70" spans="1:12" s="27" customFormat="1" ht="15.5" x14ac:dyDescent="0.35">
      <c r="A70" s="10"/>
      <c r="F70" s="118"/>
      <c r="G70" s="119"/>
      <c r="H70" s="119"/>
      <c r="K70" s="139"/>
    </row>
    <row r="71" spans="1:12" s="27" customFormat="1" ht="15.5" x14ac:dyDescent="0.35">
      <c r="A71" s="10"/>
      <c r="F71" s="118"/>
      <c r="G71" s="119"/>
      <c r="H71" s="119"/>
      <c r="K71" s="139"/>
    </row>
    <row r="72" spans="1:12" s="27" customFormat="1" ht="15.5" x14ac:dyDescent="0.35">
      <c r="A72" s="10"/>
      <c r="F72" s="118"/>
      <c r="G72" s="119"/>
      <c r="H72" s="119"/>
      <c r="K72" s="139"/>
    </row>
    <row r="73" spans="1:12" s="27" customFormat="1" ht="15.5" x14ac:dyDescent="0.35">
      <c r="A73" s="10"/>
      <c r="F73" s="118"/>
      <c r="G73" s="119"/>
      <c r="H73" s="119"/>
      <c r="K73" s="139"/>
    </row>
    <row r="74" spans="1:12" s="27" customFormat="1" ht="15.5" x14ac:dyDescent="0.35">
      <c r="A74" s="10"/>
      <c r="F74" s="118"/>
      <c r="G74" s="119"/>
      <c r="H74" s="119"/>
      <c r="K74" s="139"/>
    </row>
    <row r="75" spans="1:12" s="27" customFormat="1" ht="15.5" x14ac:dyDescent="0.35">
      <c r="A75" s="10"/>
      <c r="F75" s="118"/>
      <c r="G75" s="119"/>
      <c r="H75" s="119"/>
      <c r="K75" s="139"/>
    </row>
    <row r="76" spans="1:12" s="27" customFormat="1" ht="15.5" x14ac:dyDescent="0.35">
      <c r="A76" s="10"/>
      <c r="F76" s="118"/>
      <c r="G76" s="119"/>
      <c r="H76" s="119"/>
      <c r="K76" s="139"/>
    </row>
    <row r="77" spans="1:12" s="27" customFormat="1" ht="15.5" x14ac:dyDescent="0.35">
      <c r="A77" s="10"/>
      <c r="F77" s="118"/>
      <c r="G77" s="119"/>
      <c r="H77" s="119"/>
      <c r="K77" s="139"/>
    </row>
    <row r="78" spans="1:12" s="27" customFormat="1" ht="15.5" x14ac:dyDescent="0.35">
      <c r="A78" s="10"/>
      <c r="F78" s="118"/>
      <c r="G78" s="119"/>
      <c r="H78" s="119"/>
      <c r="K78" s="139"/>
    </row>
    <row r="79" spans="1:12" s="27" customFormat="1" ht="15.5" x14ac:dyDescent="0.35">
      <c r="A79" s="10"/>
      <c r="F79" s="118"/>
      <c r="G79" s="119"/>
      <c r="H79" s="119"/>
      <c r="K79" s="139"/>
    </row>
    <row r="80" spans="1:12" s="27" customFormat="1" ht="15.5" x14ac:dyDescent="0.35">
      <c r="A80" s="10"/>
      <c r="F80" s="118"/>
      <c r="G80" s="119"/>
      <c r="H80" s="119"/>
      <c r="K80" s="139"/>
    </row>
    <row r="81" spans="1:11" s="27" customFormat="1" ht="15.5" x14ac:dyDescent="0.35">
      <c r="A81" s="10"/>
      <c r="F81" s="118"/>
      <c r="G81" s="119"/>
      <c r="H81" s="119"/>
      <c r="K81" s="139"/>
    </row>
    <row r="82" spans="1:11" s="27" customFormat="1" ht="15.5" x14ac:dyDescent="0.35">
      <c r="A82" s="10"/>
      <c r="F82" s="118"/>
      <c r="G82" s="119"/>
      <c r="H82" s="119"/>
      <c r="K82" s="139"/>
    </row>
    <row r="83" spans="1:11" s="27" customFormat="1" ht="15.5" x14ac:dyDescent="0.35">
      <c r="A83" s="10"/>
      <c r="F83" s="118"/>
      <c r="G83" s="119"/>
      <c r="H83" s="119"/>
      <c r="K83" s="139"/>
    </row>
    <row r="84" spans="1:11" s="27" customFormat="1" ht="15.5" x14ac:dyDescent="0.35">
      <c r="A84" s="10"/>
      <c r="F84" s="118"/>
      <c r="G84" s="119"/>
      <c r="H84" s="119"/>
      <c r="K84" s="139"/>
    </row>
    <row r="85" spans="1:11" s="27" customFormat="1" ht="15.5" x14ac:dyDescent="0.35">
      <c r="A85" s="10"/>
      <c r="F85" s="118"/>
      <c r="G85" s="119"/>
      <c r="H85" s="119"/>
      <c r="K85" s="139"/>
    </row>
    <row r="86" spans="1:11" s="27" customFormat="1" ht="15.5" x14ac:dyDescent="0.35">
      <c r="A86" s="10"/>
      <c r="F86" s="118"/>
      <c r="G86" s="119"/>
      <c r="H86" s="119"/>
      <c r="K86" s="139"/>
    </row>
    <row r="87" spans="1:11" s="27" customFormat="1" ht="15.5" x14ac:dyDescent="0.35">
      <c r="A87" s="10"/>
      <c r="F87" s="118"/>
      <c r="G87" s="119"/>
      <c r="H87" s="119"/>
      <c r="K87" s="139"/>
    </row>
    <row r="88" spans="1:11" s="27" customFormat="1" ht="15.5" x14ac:dyDescent="0.35">
      <c r="A88" s="10"/>
      <c r="F88" s="118"/>
      <c r="G88" s="119"/>
      <c r="H88" s="119"/>
      <c r="K88" s="139"/>
    </row>
    <row r="89" spans="1:11" s="27" customFormat="1" ht="15.5" x14ac:dyDescent="0.35">
      <c r="A89" s="10"/>
      <c r="F89" s="118"/>
      <c r="G89" s="119"/>
      <c r="H89" s="119"/>
      <c r="K89" s="139"/>
    </row>
    <row r="90" spans="1:11" s="27" customFormat="1" ht="15.5" x14ac:dyDescent="0.35">
      <c r="A90" s="10"/>
      <c r="F90" s="118"/>
      <c r="G90" s="119"/>
      <c r="H90" s="119"/>
      <c r="K90" s="139"/>
    </row>
    <row r="91" spans="1:11" s="27" customFormat="1" ht="15.5" x14ac:dyDescent="0.35">
      <c r="A91" s="10"/>
      <c r="F91" s="118"/>
      <c r="G91" s="119"/>
      <c r="H91" s="119"/>
      <c r="K91" s="139"/>
    </row>
    <row r="92" spans="1:11" s="27" customFormat="1" ht="15.5" x14ac:dyDescent="0.35">
      <c r="A92" s="10"/>
      <c r="F92" s="118"/>
      <c r="G92" s="119"/>
      <c r="H92" s="119"/>
      <c r="K92" s="139"/>
    </row>
    <row r="93" spans="1:11" s="27" customFormat="1" ht="15.5" x14ac:dyDescent="0.35">
      <c r="A93" s="10"/>
      <c r="F93" s="118"/>
      <c r="G93" s="119"/>
      <c r="H93" s="119"/>
      <c r="K93" s="139"/>
    </row>
    <row r="94" spans="1:11" s="27" customFormat="1" ht="15.5" x14ac:dyDescent="0.35">
      <c r="A94" s="10"/>
      <c r="F94" s="118"/>
      <c r="G94" s="119"/>
      <c r="H94" s="119"/>
      <c r="K94" s="139"/>
    </row>
    <row r="95" spans="1:11" s="27" customFormat="1" ht="15.5" x14ac:dyDescent="0.35">
      <c r="A95" s="10"/>
      <c r="F95" s="118"/>
      <c r="G95" s="119"/>
      <c r="H95" s="119"/>
      <c r="K95" s="139"/>
    </row>
    <row r="96" spans="1:11" s="27" customFormat="1" ht="15.5" x14ac:dyDescent="0.35">
      <c r="A96" s="10"/>
      <c r="F96" s="118"/>
      <c r="G96" s="119"/>
      <c r="H96" s="119"/>
      <c r="K96" s="139"/>
    </row>
    <row r="97" spans="1:11" s="27" customFormat="1" ht="15.5" x14ac:dyDescent="0.35">
      <c r="A97" s="10"/>
      <c r="F97" s="118"/>
      <c r="G97" s="119"/>
      <c r="H97" s="119"/>
      <c r="K97" s="139"/>
    </row>
    <row r="98" spans="1:11" s="27" customFormat="1" ht="15.5" x14ac:dyDescent="0.35">
      <c r="A98" s="10"/>
      <c r="F98" s="118"/>
      <c r="G98" s="119"/>
      <c r="H98" s="119"/>
      <c r="K98" s="139"/>
    </row>
    <row r="99" spans="1:11" s="27" customFormat="1" ht="15.5" x14ac:dyDescent="0.35">
      <c r="A99" s="10"/>
      <c r="F99" s="118"/>
      <c r="G99" s="119"/>
      <c r="H99" s="119"/>
      <c r="K99" s="139"/>
    </row>
    <row r="100" spans="1:11" s="27" customFormat="1" ht="15.5" x14ac:dyDescent="0.35">
      <c r="A100" s="10"/>
      <c r="F100" s="118"/>
      <c r="G100" s="119"/>
      <c r="H100" s="119"/>
      <c r="K100" s="139"/>
    </row>
    <row r="101" spans="1:11" s="27" customFormat="1" ht="15.5" x14ac:dyDescent="0.35">
      <c r="A101" s="10"/>
      <c r="F101" s="118"/>
      <c r="G101" s="119"/>
      <c r="H101" s="119"/>
      <c r="K101" s="139"/>
    </row>
    <row r="102" spans="1:11" s="27" customFormat="1" ht="15.5" x14ac:dyDescent="0.35">
      <c r="A102" s="10"/>
      <c r="F102" s="118"/>
      <c r="G102" s="119"/>
      <c r="H102" s="119"/>
      <c r="K102" s="139"/>
    </row>
    <row r="103" spans="1:11" s="27" customFormat="1" ht="15.5" x14ac:dyDescent="0.35">
      <c r="A103" s="10"/>
      <c r="F103" s="118"/>
      <c r="G103" s="119"/>
      <c r="H103" s="119"/>
      <c r="K103" s="139"/>
    </row>
    <row r="104" spans="1:11" s="27" customFormat="1" ht="15.5" x14ac:dyDescent="0.35">
      <c r="A104" s="10"/>
      <c r="F104" s="118"/>
      <c r="G104" s="119"/>
      <c r="H104" s="119"/>
      <c r="K104" s="139"/>
    </row>
    <row r="105" spans="1:11" s="27" customFormat="1" ht="15.5" x14ac:dyDescent="0.35">
      <c r="A105" s="10"/>
      <c r="F105" s="118"/>
      <c r="G105" s="119"/>
      <c r="H105" s="119"/>
      <c r="K105" s="139"/>
    </row>
    <row r="106" spans="1:11" s="27" customFormat="1" ht="15.5" x14ac:dyDescent="0.35">
      <c r="A106" s="10"/>
      <c r="F106" s="118"/>
      <c r="G106" s="119"/>
      <c r="H106" s="119"/>
      <c r="K106" s="139"/>
    </row>
    <row r="107" spans="1:11" s="27" customFormat="1" ht="15.5" x14ac:dyDescent="0.35">
      <c r="A107" s="10"/>
      <c r="F107" s="118"/>
      <c r="G107" s="119"/>
      <c r="H107" s="119"/>
      <c r="K107" s="139"/>
    </row>
    <row r="108" spans="1:11" s="27" customFormat="1" ht="15.5" x14ac:dyDescent="0.35">
      <c r="A108" s="10"/>
      <c r="F108" s="118"/>
      <c r="G108" s="119"/>
      <c r="H108" s="119"/>
      <c r="K108" s="139"/>
    </row>
    <row r="109" spans="1:11" s="27" customFormat="1" ht="15.5" x14ac:dyDescent="0.35">
      <c r="A109" s="10"/>
      <c r="F109" s="118"/>
      <c r="G109" s="119"/>
      <c r="H109" s="119"/>
      <c r="K109" s="139"/>
    </row>
    <row r="110" spans="1:11" s="27" customFormat="1" ht="15.5" x14ac:dyDescent="0.35">
      <c r="A110" s="10"/>
      <c r="F110" s="118"/>
      <c r="G110" s="119"/>
      <c r="H110" s="119"/>
      <c r="K110" s="139"/>
    </row>
    <row r="111" spans="1:11" s="27" customFormat="1" ht="15.5" x14ac:dyDescent="0.35">
      <c r="A111" s="10"/>
      <c r="F111" s="118"/>
      <c r="G111" s="119"/>
      <c r="H111" s="119"/>
      <c r="K111" s="139"/>
    </row>
    <row r="112" spans="1:11" s="27" customFormat="1" ht="15.5" x14ac:dyDescent="0.35">
      <c r="A112" s="10"/>
      <c r="F112" s="118"/>
      <c r="G112" s="119"/>
      <c r="H112" s="119"/>
      <c r="K112" s="139"/>
    </row>
    <row r="113" spans="1:11" s="27" customFormat="1" ht="15.5" x14ac:dyDescent="0.35">
      <c r="A113" s="10"/>
      <c r="F113" s="118"/>
      <c r="G113" s="119"/>
      <c r="H113" s="119"/>
      <c r="K113" s="139"/>
    </row>
    <row r="114" spans="1:11" s="27" customFormat="1" ht="15.5" x14ac:dyDescent="0.35">
      <c r="A114" s="10"/>
      <c r="F114" s="118"/>
      <c r="G114" s="119"/>
      <c r="H114" s="119"/>
      <c r="K114" s="139"/>
    </row>
    <row r="115" spans="1:11" s="27" customFormat="1" ht="15.5" x14ac:dyDescent="0.35">
      <c r="A115" s="10"/>
      <c r="F115" s="118"/>
      <c r="G115" s="119"/>
      <c r="H115" s="119"/>
      <c r="K115" s="139"/>
    </row>
    <row r="116" spans="1:11" s="27" customFormat="1" ht="15.5" x14ac:dyDescent="0.35">
      <c r="A116" s="10"/>
      <c r="F116" s="118"/>
      <c r="G116" s="119"/>
      <c r="H116" s="119"/>
      <c r="K116" s="139"/>
    </row>
    <row r="117" spans="1:11" s="27" customFormat="1" ht="15.5" x14ac:dyDescent="0.35">
      <c r="A117" s="10"/>
      <c r="F117" s="118"/>
      <c r="G117" s="119"/>
      <c r="H117" s="119"/>
      <c r="K117" s="139"/>
    </row>
    <row r="118" spans="1:11" s="27" customFormat="1" ht="15.5" x14ac:dyDescent="0.35">
      <c r="A118" s="10"/>
      <c r="F118" s="118"/>
      <c r="G118" s="119"/>
      <c r="H118" s="119"/>
      <c r="K118" s="139"/>
    </row>
    <row r="119" spans="1:11" s="27" customFormat="1" ht="15.5" x14ac:dyDescent="0.35">
      <c r="A119" s="10"/>
      <c r="F119" s="118"/>
      <c r="G119" s="119"/>
      <c r="H119" s="119"/>
      <c r="K119" s="139"/>
    </row>
    <row r="120" spans="1:11" s="27" customFormat="1" ht="15.5" x14ac:dyDescent="0.35">
      <c r="A120" s="10"/>
      <c r="F120" s="118"/>
      <c r="G120" s="119"/>
      <c r="H120" s="119"/>
      <c r="K120" s="139"/>
    </row>
    <row r="121" spans="1:11" s="27" customFormat="1" ht="15.5" x14ac:dyDescent="0.35">
      <c r="A121" s="10"/>
      <c r="F121" s="118"/>
      <c r="G121" s="119"/>
      <c r="H121" s="119"/>
      <c r="K121" s="139"/>
    </row>
    <row r="122" spans="1:11" s="27" customFormat="1" ht="15.5" x14ac:dyDescent="0.35">
      <c r="A122" s="10"/>
      <c r="F122" s="118"/>
      <c r="G122" s="119"/>
      <c r="H122" s="119"/>
      <c r="K122" s="139"/>
    </row>
    <row r="123" spans="1:11" s="27" customFormat="1" ht="15.5" x14ac:dyDescent="0.35">
      <c r="A123" s="10"/>
      <c r="F123" s="118"/>
      <c r="G123" s="119"/>
      <c r="H123" s="119"/>
      <c r="K123" s="139"/>
    </row>
    <row r="124" spans="1:11" s="27" customFormat="1" ht="15.5" x14ac:dyDescent="0.35">
      <c r="A124" s="10"/>
      <c r="F124" s="118"/>
      <c r="G124" s="119"/>
      <c r="H124" s="119"/>
      <c r="K124" s="139"/>
    </row>
    <row r="125" spans="1:11" s="27" customFormat="1" ht="15.5" x14ac:dyDescent="0.35">
      <c r="A125" s="10"/>
      <c r="F125" s="118"/>
      <c r="G125" s="119"/>
      <c r="H125" s="119"/>
      <c r="K125" s="139"/>
    </row>
    <row r="126" spans="1:11" s="27" customFormat="1" ht="15.5" x14ac:dyDescent="0.35">
      <c r="A126" s="10"/>
      <c r="F126" s="118"/>
      <c r="G126" s="119"/>
      <c r="H126" s="119"/>
      <c r="K126" s="139"/>
    </row>
    <row r="127" spans="1:11" s="27" customFormat="1" ht="15.5" x14ac:dyDescent="0.35">
      <c r="A127" s="10"/>
      <c r="F127" s="118"/>
      <c r="G127" s="119"/>
      <c r="H127" s="119"/>
      <c r="K127" s="139"/>
    </row>
    <row r="128" spans="1:11" s="27" customFormat="1" ht="15.5" x14ac:dyDescent="0.35">
      <c r="A128" s="10"/>
      <c r="F128" s="118"/>
      <c r="G128" s="119"/>
      <c r="H128" s="119"/>
      <c r="K128" s="139"/>
    </row>
    <row r="129" spans="1:11" s="27" customFormat="1" ht="15.5" x14ac:dyDescent="0.35">
      <c r="A129" s="10"/>
      <c r="F129" s="118"/>
      <c r="G129" s="119"/>
      <c r="H129" s="119"/>
      <c r="K129" s="139"/>
    </row>
    <row r="130" spans="1:11" s="27" customFormat="1" ht="15.5" x14ac:dyDescent="0.35">
      <c r="A130" s="10"/>
      <c r="F130" s="118"/>
      <c r="G130" s="119"/>
      <c r="H130" s="119"/>
      <c r="K130" s="139"/>
    </row>
    <row r="131" spans="1:11" s="27" customFormat="1" ht="15.5" x14ac:dyDescent="0.35">
      <c r="A131" s="10"/>
      <c r="F131" s="118"/>
      <c r="G131" s="119"/>
      <c r="H131" s="119"/>
      <c r="K131" s="139"/>
    </row>
    <row r="132" spans="1:11" s="27" customFormat="1" ht="15.5" x14ac:dyDescent="0.35">
      <c r="A132" s="10"/>
      <c r="F132" s="118"/>
      <c r="G132" s="119"/>
      <c r="H132" s="119"/>
      <c r="K132" s="139"/>
    </row>
    <row r="133" spans="1:11" s="27" customFormat="1" ht="15.5" x14ac:dyDescent="0.35">
      <c r="A133" s="10"/>
      <c r="F133" s="118"/>
      <c r="G133" s="119"/>
      <c r="H133" s="119"/>
      <c r="K133" s="139"/>
    </row>
    <row r="134" spans="1:11" s="27" customFormat="1" ht="15.5" x14ac:dyDescent="0.35">
      <c r="A134" s="10"/>
      <c r="F134" s="118"/>
      <c r="G134" s="119"/>
      <c r="H134" s="119"/>
      <c r="K134" s="139"/>
    </row>
    <row r="135" spans="1:11" s="27" customFormat="1" ht="15.5" x14ac:dyDescent="0.35">
      <c r="A135" s="10"/>
      <c r="F135" s="118"/>
      <c r="G135" s="119"/>
      <c r="H135" s="119"/>
      <c r="K135" s="139"/>
    </row>
    <row r="136" spans="1:11" s="27" customFormat="1" ht="15.5" x14ac:dyDescent="0.35">
      <c r="A136" s="10"/>
      <c r="F136" s="118"/>
      <c r="G136" s="119"/>
      <c r="H136" s="119"/>
      <c r="K136" s="139"/>
    </row>
    <row r="137" spans="1:11" s="27" customFormat="1" ht="15.5" x14ac:dyDescent="0.35">
      <c r="A137" s="10"/>
      <c r="F137" s="118"/>
      <c r="G137" s="119"/>
      <c r="H137" s="119"/>
      <c r="K137" s="139"/>
    </row>
    <row r="138" spans="1:11" s="27" customFormat="1" ht="15.5" x14ac:dyDescent="0.35">
      <c r="A138" s="10"/>
      <c r="F138" s="118"/>
      <c r="G138" s="119"/>
      <c r="H138" s="119"/>
      <c r="K138" s="139"/>
    </row>
    <row r="139" spans="1:11" s="27" customFormat="1" ht="15.5" x14ac:dyDescent="0.35">
      <c r="A139" s="10"/>
      <c r="F139" s="118"/>
      <c r="G139" s="119"/>
      <c r="H139" s="119"/>
      <c r="K139" s="139"/>
    </row>
    <row r="140" spans="1:11" s="27" customFormat="1" ht="15.5" x14ac:dyDescent="0.35">
      <c r="A140" s="10"/>
      <c r="F140" s="118"/>
      <c r="G140" s="119"/>
      <c r="H140" s="119"/>
      <c r="K140" s="139"/>
    </row>
    <row r="141" spans="1:11" s="27" customFormat="1" ht="15.5" x14ac:dyDescent="0.35">
      <c r="A141" s="10"/>
      <c r="F141" s="118"/>
      <c r="G141" s="119"/>
      <c r="H141" s="119"/>
      <c r="K141" s="139"/>
    </row>
    <row r="142" spans="1:11" s="27" customFormat="1" ht="15.5" x14ac:dyDescent="0.35">
      <c r="A142" s="10"/>
      <c r="F142" s="118"/>
      <c r="G142" s="119"/>
      <c r="H142" s="119"/>
      <c r="K142" s="139"/>
    </row>
    <row r="143" spans="1:11" s="27" customFormat="1" ht="15.5" x14ac:dyDescent="0.35">
      <c r="A143" s="10"/>
      <c r="F143" s="118"/>
      <c r="G143" s="119"/>
      <c r="H143" s="119"/>
      <c r="K143" s="139"/>
    </row>
    <row r="144" spans="1:11" s="27" customFormat="1" ht="15.5" x14ac:dyDescent="0.35">
      <c r="A144" s="10"/>
      <c r="F144" s="118"/>
      <c r="G144" s="119"/>
      <c r="H144" s="119"/>
      <c r="K144" s="139"/>
    </row>
    <row r="145" spans="1:11" s="27" customFormat="1" ht="15.5" x14ac:dyDescent="0.35">
      <c r="A145" s="10"/>
      <c r="F145" s="118"/>
      <c r="G145" s="119"/>
      <c r="H145" s="119"/>
      <c r="K145" s="139"/>
    </row>
    <row r="146" spans="1:11" s="27" customFormat="1" ht="15.5" x14ac:dyDescent="0.35">
      <c r="A146" s="10"/>
      <c r="F146" s="118"/>
      <c r="G146" s="119"/>
      <c r="H146" s="119"/>
      <c r="K146" s="139"/>
    </row>
    <row r="147" spans="1:11" s="27" customFormat="1" ht="15.5" x14ac:dyDescent="0.35">
      <c r="A147" s="10"/>
      <c r="F147" s="118"/>
      <c r="G147" s="119"/>
      <c r="H147" s="119"/>
      <c r="K147" s="139"/>
    </row>
    <row r="148" spans="1:11" s="27" customFormat="1" ht="15.5" x14ac:dyDescent="0.35">
      <c r="A148" s="10"/>
      <c r="F148" s="118"/>
      <c r="G148" s="119"/>
      <c r="H148" s="119"/>
      <c r="K148" s="139"/>
    </row>
    <row r="149" spans="1:11" s="27" customFormat="1" ht="15.5" x14ac:dyDescent="0.35">
      <c r="A149" s="10"/>
      <c r="F149" s="118"/>
      <c r="G149" s="119"/>
      <c r="H149" s="119"/>
      <c r="K149" s="139"/>
    </row>
    <row r="150" spans="1:11" s="27" customFormat="1" ht="15.5" x14ac:dyDescent="0.35">
      <c r="A150" s="10"/>
      <c r="F150" s="118"/>
      <c r="G150" s="119"/>
      <c r="H150" s="119"/>
      <c r="K150" s="139"/>
    </row>
    <row r="151" spans="1:11" s="27" customFormat="1" ht="15.5" x14ac:dyDescent="0.35">
      <c r="A151" s="10"/>
      <c r="F151" s="118"/>
      <c r="G151" s="119"/>
      <c r="H151" s="119"/>
      <c r="K151" s="139"/>
    </row>
    <row r="152" spans="1:11" s="27" customFormat="1" ht="15.5" x14ac:dyDescent="0.35">
      <c r="A152" s="10"/>
      <c r="F152" s="118"/>
      <c r="G152" s="119"/>
      <c r="H152" s="119"/>
      <c r="K152" s="139"/>
    </row>
    <row r="153" spans="1:11" s="27" customFormat="1" ht="15.5" x14ac:dyDescent="0.35">
      <c r="A153" s="10"/>
      <c r="F153" s="118"/>
      <c r="G153" s="119"/>
      <c r="H153" s="119"/>
      <c r="K153" s="139"/>
    </row>
    <row r="154" spans="1:11" s="27" customFormat="1" ht="15.5" x14ac:dyDescent="0.35">
      <c r="A154" s="10"/>
      <c r="F154" s="118"/>
      <c r="G154" s="119"/>
      <c r="H154" s="119"/>
      <c r="K154" s="139"/>
    </row>
    <row r="155" spans="1:11" s="27" customFormat="1" ht="15.5" x14ac:dyDescent="0.35">
      <c r="A155" s="10"/>
      <c r="F155" s="118"/>
      <c r="G155" s="119"/>
      <c r="H155" s="119"/>
      <c r="K155" s="139"/>
    </row>
    <row r="156" spans="1:11" s="27" customFormat="1" ht="15.5" x14ac:dyDescent="0.35">
      <c r="A156" s="10"/>
      <c r="F156" s="118"/>
      <c r="G156" s="119"/>
      <c r="H156" s="119"/>
      <c r="K156" s="139"/>
    </row>
    <row r="157" spans="1:11" s="27" customFormat="1" ht="15.5" x14ac:dyDescent="0.35">
      <c r="A157" s="10"/>
      <c r="F157" s="118"/>
      <c r="G157" s="119"/>
      <c r="H157" s="119"/>
      <c r="K157" s="139"/>
    </row>
    <row r="158" spans="1:11" s="27" customFormat="1" ht="15.5" x14ac:dyDescent="0.35">
      <c r="A158" s="10"/>
      <c r="F158" s="118"/>
      <c r="G158" s="119"/>
      <c r="H158" s="119"/>
      <c r="K158" s="139"/>
    </row>
    <row r="159" spans="1:11" s="27" customFormat="1" ht="15.5" x14ac:dyDescent="0.35">
      <c r="A159" s="10"/>
      <c r="F159" s="118"/>
      <c r="G159" s="119"/>
      <c r="H159" s="119"/>
      <c r="K159" s="139"/>
    </row>
    <row r="160" spans="1:11" s="27" customFormat="1" ht="15.5" x14ac:dyDescent="0.35">
      <c r="A160" s="10"/>
      <c r="F160" s="118"/>
      <c r="G160" s="119"/>
      <c r="H160" s="119"/>
      <c r="K160" s="139"/>
    </row>
    <row r="161" spans="1:11" s="27" customFormat="1" ht="15.5" x14ac:dyDescent="0.35">
      <c r="A161" s="10"/>
      <c r="F161" s="118"/>
      <c r="G161" s="119"/>
      <c r="H161" s="119"/>
      <c r="K161" s="139"/>
    </row>
    <row r="162" spans="1:11" s="27" customFormat="1" ht="15.5" x14ac:dyDescent="0.35">
      <c r="A162" s="10"/>
      <c r="F162" s="118"/>
      <c r="G162" s="119"/>
      <c r="H162" s="119"/>
      <c r="K162" s="139"/>
    </row>
    <row r="163" spans="1:11" s="27" customFormat="1" ht="15.5" x14ac:dyDescent="0.35">
      <c r="A163" s="10"/>
      <c r="F163" s="118"/>
      <c r="G163" s="119"/>
      <c r="H163" s="119"/>
      <c r="K163" s="139"/>
    </row>
    <row r="164" spans="1:11" s="27" customFormat="1" ht="15.5" x14ac:dyDescent="0.35">
      <c r="A164" s="10"/>
      <c r="F164" s="118"/>
      <c r="G164" s="119"/>
      <c r="H164" s="119"/>
      <c r="K164" s="139"/>
    </row>
    <row r="165" spans="1:11" s="27" customFormat="1" ht="15.5" x14ac:dyDescent="0.35">
      <c r="A165" s="10"/>
      <c r="F165" s="118"/>
      <c r="G165" s="119"/>
      <c r="H165" s="119"/>
      <c r="K165" s="139"/>
    </row>
    <row r="166" spans="1:11" s="27" customFormat="1" ht="15.5" x14ac:dyDescent="0.35">
      <c r="A166" s="10"/>
      <c r="F166" s="118"/>
      <c r="G166" s="119"/>
      <c r="H166" s="119"/>
      <c r="K166" s="139"/>
    </row>
    <row r="167" spans="1:11" s="27" customFormat="1" ht="15.5" x14ac:dyDescent="0.35">
      <c r="A167" s="10"/>
      <c r="F167" s="118"/>
      <c r="G167" s="119"/>
      <c r="H167" s="119"/>
      <c r="K167" s="139"/>
    </row>
    <row r="168" spans="1:11" s="27" customFormat="1" ht="15.5" x14ac:dyDescent="0.35">
      <c r="A168" s="10"/>
      <c r="F168" s="118"/>
      <c r="G168" s="119"/>
      <c r="H168" s="119"/>
      <c r="K168" s="139"/>
    </row>
    <row r="169" spans="1:11" s="27" customFormat="1" ht="15.5" x14ac:dyDescent="0.35">
      <c r="A169" s="10"/>
      <c r="F169" s="118"/>
      <c r="G169" s="119"/>
      <c r="H169" s="119"/>
      <c r="K169" s="139"/>
    </row>
    <row r="170" spans="1:11" s="27" customFormat="1" ht="15.5" x14ac:dyDescent="0.35">
      <c r="A170" s="10"/>
      <c r="F170" s="118"/>
      <c r="G170" s="119"/>
      <c r="H170" s="119"/>
      <c r="K170" s="139"/>
    </row>
    <row r="171" spans="1:11" s="27" customFormat="1" ht="15.5" x14ac:dyDescent="0.35">
      <c r="A171" s="10"/>
      <c r="F171" s="118"/>
      <c r="G171" s="119"/>
      <c r="H171" s="119"/>
      <c r="K171" s="139"/>
    </row>
    <row r="172" spans="1:11" s="27" customFormat="1" ht="15.5" x14ac:dyDescent="0.35">
      <c r="A172" s="10"/>
      <c r="F172" s="118"/>
      <c r="G172" s="119"/>
      <c r="H172" s="119"/>
      <c r="K172" s="139"/>
    </row>
    <row r="173" spans="1:11" s="27" customFormat="1" ht="15.5" x14ac:dyDescent="0.35">
      <c r="A173" s="10"/>
      <c r="F173" s="118"/>
      <c r="G173" s="119"/>
      <c r="H173" s="119"/>
      <c r="K173" s="139"/>
    </row>
    <row r="174" spans="1:11" s="27" customFormat="1" ht="15.5" x14ac:dyDescent="0.35">
      <c r="A174" s="10"/>
      <c r="F174" s="118"/>
      <c r="G174" s="119"/>
      <c r="H174" s="119"/>
      <c r="K174" s="139"/>
    </row>
    <row r="175" spans="1:11" s="27" customFormat="1" ht="15.5" x14ac:dyDescent="0.35">
      <c r="A175" s="10"/>
      <c r="F175" s="118"/>
      <c r="G175" s="119"/>
      <c r="H175" s="119"/>
      <c r="K175" s="139"/>
    </row>
    <row r="176" spans="1:11" s="27" customFormat="1" ht="15.5" x14ac:dyDescent="0.35">
      <c r="A176" s="10"/>
      <c r="F176" s="118"/>
      <c r="G176" s="119"/>
      <c r="H176" s="119"/>
      <c r="K176" s="139"/>
    </row>
    <row r="177" spans="1:11" s="27" customFormat="1" ht="15.5" x14ac:dyDescent="0.35">
      <c r="A177" s="10"/>
      <c r="F177" s="118"/>
      <c r="G177" s="119"/>
      <c r="H177" s="119"/>
      <c r="K177" s="139"/>
    </row>
    <row r="178" spans="1:11" s="27" customFormat="1" ht="15.5" x14ac:dyDescent="0.35">
      <c r="A178" s="10"/>
      <c r="F178" s="118"/>
      <c r="G178" s="119"/>
      <c r="H178" s="119"/>
      <c r="K178" s="139"/>
    </row>
    <row r="179" spans="1:11" s="27" customFormat="1" ht="15.5" x14ac:dyDescent="0.35">
      <c r="A179" s="10"/>
      <c r="F179" s="118"/>
      <c r="G179" s="119"/>
      <c r="H179" s="119"/>
      <c r="K179" s="139"/>
    </row>
    <row r="180" spans="1:11" s="27" customFormat="1" ht="15.5" x14ac:dyDescent="0.35">
      <c r="A180" s="10"/>
      <c r="F180" s="118"/>
      <c r="G180" s="119"/>
      <c r="H180" s="119"/>
      <c r="K180" s="139"/>
    </row>
    <row r="181" spans="1:11" s="27" customFormat="1" ht="15.5" x14ac:dyDescent="0.35">
      <c r="A181" s="10"/>
      <c r="F181" s="118"/>
      <c r="G181" s="119"/>
      <c r="H181" s="119"/>
      <c r="K181" s="139"/>
    </row>
    <row r="182" spans="1:11" s="27" customFormat="1" ht="15.5" x14ac:dyDescent="0.35">
      <c r="A182" s="10"/>
      <c r="F182" s="118"/>
      <c r="G182" s="119"/>
      <c r="H182" s="119"/>
      <c r="K182" s="139"/>
    </row>
    <row r="183" spans="1:11" s="27" customFormat="1" ht="15.5" x14ac:dyDescent="0.35">
      <c r="A183" s="10"/>
      <c r="F183" s="118"/>
      <c r="G183" s="119"/>
      <c r="H183" s="119"/>
      <c r="K183" s="139"/>
    </row>
    <row r="184" spans="1:11" s="27" customFormat="1" ht="15.5" x14ac:dyDescent="0.35">
      <c r="A184" s="10"/>
      <c r="F184" s="118"/>
      <c r="G184" s="119"/>
      <c r="H184" s="119"/>
      <c r="K184" s="139"/>
    </row>
    <row r="185" spans="1:11" s="27" customFormat="1" ht="15.5" x14ac:dyDescent="0.35">
      <c r="A185" s="10"/>
      <c r="F185" s="118"/>
      <c r="G185" s="119"/>
      <c r="H185" s="119"/>
      <c r="K185" s="139"/>
    </row>
    <row r="186" spans="1:11" s="27" customFormat="1" ht="15.5" x14ac:dyDescent="0.35">
      <c r="A186" s="10"/>
      <c r="F186" s="118"/>
      <c r="G186" s="119"/>
      <c r="H186" s="119"/>
      <c r="K186" s="139"/>
    </row>
    <row r="187" spans="1:11" s="27" customFormat="1" ht="15.5" x14ac:dyDescent="0.35">
      <c r="A187" s="10"/>
      <c r="F187" s="118"/>
      <c r="G187" s="119"/>
      <c r="H187" s="119"/>
      <c r="K187" s="139"/>
    </row>
    <row r="188" spans="1:11" s="27" customFormat="1" ht="15.5" x14ac:dyDescent="0.35">
      <c r="A188" s="10"/>
      <c r="F188" s="118"/>
      <c r="G188" s="119"/>
      <c r="H188" s="119"/>
      <c r="K188" s="139"/>
    </row>
    <row r="189" spans="1:11" s="27" customFormat="1" ht="15.5" x14ac:dyDescent="0.35">
      <c r="A189" s="10"/>
      <c r="F189" s="118"/>
      <c r="G189" s="119"/>
      <c r="H189" s="119"/>
      <c r="K189" s="139"/>
    </row>
    <row r="190" spans="1:11" s="27" customFormat="1" ht="15.5" x14ac:dyDescent="0.35">
      <c r="A190" s="10"/>
      <c r="F190" s="118"/>
      <c r="G190" s="119"/>
      <c r="H190" s="119"/>
      <c r="K190" s="139"/>
    </row>
    <row r="191" spans="1:11" s="27" customFormat="1" ht="15.5" x14ac:dyDescent="0.35">
      <c r="A191" s="10"/>
      <c r="F191" s="118"/>
      <c r="G191" s="119"/>
      <c r="H191" s="119"/>
      <c r="K191" s="139"/>
    </row>
    <row r="192" spans="1:11" s="27" customFormat="1" ht="15.5" x14ac:dyDescent="0.35">
      <c r="A192" s="10"/>
      <c r="F192" s="118"/>
      <c r="G192" s="119"/>
      <c r="H192" s="119"/>
      <c r="K192" s="139"/>
    </row>
    <row r="193" spans="1:11" s="27" customFormat="1" ht="15.5" x14ac:dyDescent="0.35">
      <c r="A193" s="10"/>
      <c r="F193" s="118"/>
      <c r="G193" s="119"/>
      <c r="H193" s="119"/>
      <c r="K193" s="139"/>
    </row>
    <row r="194" spans="1:11" s="27" customFormat="1" ht="15.5" x14ac:dyDescent="0.35">
      <c r="A194" s="10"/>
      <c r="F194" s="118"/>
      <c r="G194" s="119"/>
      <c r="H194" s="119"/>
      <c r="K194" s="139"/>
    </row>
    <row r="195" spans="1:11" s="27" customFormat="1" ht="15.5" x14ac:dyDescent="0.35">
      <c r="A195" s="10"/>
      <c r="F195" s="118"/>
      <c r="G195" s="119"/>
      <c r="H195" s="119"/>
      <c r="K195" s="139"/>
    </row>
    <row r="196" spans="1:11" s="27" customFormat="1" ht="15.5" x14ac:dyDescent="0.35">
      <c r="A196" s="10"/>
      <c r="F196" s="118"/>
      <c r="G196" s="119"/>
      <c r="H196" s="119"/>
      <c r="K196" s="139"/>
    </row>
    <row r="197" spans="1:11" s="27" customFormat="1" ht="15.5" x14ac:dyDescent="0.35">
      <c r="A197" s="10"/>
      <c r="F197" s="118"/>
      <c r="G197" s="119"/>
      <c r="H197" s="119"/>
      <c r="K197" s="139"/>
    </row>
    <row r="198" spans="1:11" s="27" customFormat="1" ht="15.5" x14ac:dyDescent="0.35">
      <c r="A198" s="10"/>
      <c r="F198" s="118"/>
      <c r="G198" s="119"/>
      <c r="H198" s="119"/>
      <c r="K198" s="139"/>
    </row>
    <row r="199" spans="1:11" s="27" customFormat="1" ht="15.5" x14ac:dyDescent="0.35">
      <c r="A199" s="10"/>
      <c r="F199" s="118"/>
      <c r="G199" s="119"/>
      <c r="H199" s="119"/>
      <c r="K199" s="139"/>
    </row>
    <row r="200" spans="1:11" s="27" customFormat="1" ht="15.5" x14ac:dyDescent="0.35">
      <c r="A200" s="10"/>
      <c r="F200" s="118"/>
      <c r="G200" s="119"/>
      <c r="H200" s="119"/>
      <c r="K200" s="139"/>
    </row>
    <row r="201" spans="1:11" s="27" customFormat="1" ht="15.5" x14ac:dyDescent="0.35">
      <c r="A201" s="10"/>
      <c r="F201" s="118"/>
      <c r="G201" s="119"/>
      <c r="H201" s="119"/>
      <c r="K201" s="139"/>
    </row>
    <row r="202" spans="1:11" s="27" customFormat="1" ht="15.5" x14ac:dyDescent="0.35">
      <c r="A202" s="10"/>
      <c r="F202" s="118"/>
      <c r="G202" s="119"/>
      <c r="H202" s="119"/>
      <c r="K202" s="139"/>
    </row>
    <row r="203" spans="1:11" s="27" customFormat="1" ht="15.5" x14ac:dyDescent="0.35">
      <c r="A203" s="10"/>
      <c r="F203" s="118"/>
      <c r="G203" s="119"/>
      <c r="H203" s="119"/>
      <c r="K203" s="139"/>
    </row>
    <row r="204" spans="1:11" s="27" customFormat="1" ht="15.5" x14ac:dyDescent="0.35">
      <c r="A204" s="10"/>
      <c r="F204" s="118"/>
      <c r="G204" s="119"/>
      <c r="H204" s="119"/>
      <c r="K204" s="139"/>
    </row>
    <row r="205" spans="1:11" s="27" customFormat="1" ht="15.5" x14ac:dyDescent="0.35">
      <c r="A205" s="10"/>
      <c r="F205" s="118"/>
      <c r="G205" s="119"/>
      <c r="H205" s="119"/>
      <c r="K205" s="139"/>
    </row>
    <row r="206" spans="1:11" s="27" customFormat="1" ht="15.5" x14ac:dyDescent="0.35">
      <c r="A206" s="10"/>
      <c r="F206" s="118"/>
      <c r="G206" s="119"/>
      <c r="H206" s="119"/>
      <c r="K206" s="139"/>
    </row>
    <row r="207" spans="1:11" s="27" customFormat="1" ht="15.5" x14ac:dyDescent="0.35">
      <c r="A207" s="10"/>
      <c r="F207" s="118"/>
      <c r="G207" s="119"/>
      <c r="H207" s="119"/>
      <c r="K207" s="139"/>
    </row>
    <row r="208" spans="1:11" s="27" customFormat="1" ht="15.5" x14ac:dyDescent="0.35">
      <c r="A208" s="10"/>
      <c r="F208" s="118"/>
      <c r="G208" s="119"/>
      <c r="H208" s="119"/>
      <c r="K208" s="139"/>
    </row>
    <row r="209" spans="1:11" s="27" customFormat="1" ht="15.5" x14ac:dyDescent="0.35">
      <c r="A209" s="10"/>
      <c r="F209" s="118"/>
      <c r="G209" s="119"/>
      <c r="H209" s="119"/>
      <c r="K209" s="139"/>
    </row>
    <row r="210" spans="1:11" s="27" customFormat="1" ht="15.5" x14ac:dyDescent="0.35">
      <c r="A210" s="10"/>
      <c r="F210" s="118"/>
      <c r="G210" s="119"/>
      <c r="H210" s="119"/>
      <c r="K210" s="139"/>
    </row>
    <row r="211" spans="1:11" s="27" customFormat="1" ht="15.5" x14ac:dyDescent="0.35">
      <c r="A211" s="10"/>
      <c r="F211" s="118"/>
      <c r="G211" s="119"/>
      <c r="H211" s="119"/>
      <c r="K211" s="139"/>
    </row>
    <row r="212" spans="1:11" s="27" customFormat="1" ht="15.5" x14ac:dyDescent="0.35">
      <c r="A212" s="10"/>
      <c r="F212" s="118"/>
      <c r="G212" s="119"/>
      <c r="H212" s="119"/>
      <c r="K212" s="139"/>
    </row>
    <row r="213" spans="1:11" s="27" customFormat="1" ht="15.5" x14ac:dyDescent="0.35">
      <c r="A213" s="10"/>
      <c r="F213" s="118"/>
      <c r="G213" s="119"/>
      <c r="H213" s="119"/>
      <c r="K213" s="139"/>
    </row>
    <row r="214" spans="1:11" s="27" customFormat="1" ht="15.5" x14ac:dyDescent="0.35">
      <c r="A214" s="10"/>
      <c r="F214" s="118"/>
      <c r="G214" s="119"/>
      <c r="H214" s="119"/>
      <c r="K214" s="139"/>
    </row>
    <row r="215" spans="1:11" s="27" customFormat="1" ht="15.5" x14ac:dyDescent="0.35">
      <c r="A215" s="10"/>
      <c r="F215" s="118"/>
      <c r="G215" s="119"/>
      <c r="H215" s="119"/>
      <c r="K215" s="139"/>
    </row>
    <row r="216" spans="1:11" s="27" customFormat="1" ht="15.5" x14ac:dyDescent="0.35">
      <c r="A216" s="10"/>
      <c r="F216" s="118"/>
      <c r="G216" s="119"/>
      <c r="H216" s="119"/>
      <c r="K216" s="139"/>
    </row>
    <row r="217" spans="1:11" s="27" customFormat="1" ht="15.5" x14ac:dyDescent="0.35">
      <c r="A217" s="10"/>
      <c r="F217" s="118"/>
      <c r="G217" s="119"/>
      <c r="H217" s="119"/>
      <c r="K217" s="139"/>
    </row>
    <row r="218" spans="1:11" s="27" customFormat="1" ht="15.5" x14ac:dyDescent="0.35">
      <c r="A218" s="10"/>
      <c r="F218" s="118"/>
      <c r="G218" s="119"/>
      <c r="H218" s="119"/>
      <c r="K218" s="139"/>
    </row>
    <row r="219" spans="1:11" s="27" customFormat="1" ht="15.5" x14ac:dyDescent="0.35">
      <c r="A219" s="10"/>
      <c r="F219" s="118"/>
      <c r="G219" s="119"/>
      <c r="H219" s="119"/>
      <c r="K219" s="139"/>
    </row>
    <row r="220" spans="1:11" s="27" customFormat="1" ht="15.5" x14ac:dyDescent="0.35">
      <c r="A220" s="10"/>
      <c r="F220" s="118"/>
      <c r="G220" s="119"/>
      <c r="H220" s="119"/>
      <c r="K220" s="139"/>
    </row>
    <row r="221" spans="1:11" s="27" customFormat="1" ht="15.5" x14ac:dyDescent="0.35">
      <c r="A221" s="10"/>
      <c r="F221" s="118"/>
      <c r="G221" s="119"/>
      <c r="H221" s="119"/>
      <c r="K221" s="139"/>
    </row>
    <row r="222" spans="1:11" s="27" customFormat="1" ht="15.5" x14ac:dyDescent="0.35">
      <c r="A222" s="10"/>
      <c r="F222" s="118"/>
      <c r="G222" s="119"/>
      <c r="H222" s="119"/>
      <c r="K222" s="139"/>
    </row>
    <row r="223" spans="1:11" s="27" customFormat="1" ht="15.5" x14ac:dyDescent="0.35">
      <c r="A223" s="10"/>
      <c r="F223" s="118"/>
      <c r="G223" s="119"/>
      <c r="H223" s="119"/>
      <c r="K223" s="139"/>
    </row>
    <row r="224" spans="1:11" s="27" customFormat="1" ht="15.5" x14ac:dyDescent="0.35">
      <c r="A224" s="10"/>
      <c r="F224" s="118"/>
      <c r="G224" s="119"/>
      <c r="H224" s="119"/>
      <c r="K224" s="139"/>
    </row>
    <row r="225" spans="1:11" s="27" customFormat="1" ht="15.5" x14ac:dyDescent="0.35">
      <c r="A225" s="10"/>
      <c r="F225" s="118"/>
      <c r="G225" s="119"/>
      <c r="H225" s="119"/>
      <c r="K225" s="139"/>
    </row>
    <row r="226" spans="1:11" s="27" customFormat="1" ht="15.5" x14ac:dyDescent="0.35">
      <c r="A226" s="10"/>
      <c r="F226" s="118"/>
      <c r="G226" s="119"/>
      <c r="H226" s="119"/>
      <c r="K226" s="139"/>
    </row>
    <row r="227" spans="1:11" s="27" customFormat="1" ht="15.5" x14ac:dyDescent="0.35">
      <c r="A227" s="10"/>
      <c r="F227" s="118"/>
      <c r="G227" s="119"/>
      <c r="H227" s="119"/>
      <c r="K227" s="139"/>
    </row>
    <row r="228" spans="1:11" s="27" customFormat="1" ht="15.5" x14ac:dyDescent="0.35">
      <c r="A228" s="10"/>
      <c r="F228" s="118"/>
      <c r="G228" s="119"/>
      <c r="H228" s="119"/>
      <c r="K228" s="139"/>
    </row>
    <row r="229" spans="1:11" s="27" customFormat="1" ht="15.5" x14ac:dyDescent="0.35">
      <c r="A229" s="10"/>
      <c r="F229" s="118"/>
      <c r="G229" s="119"/>
      <c r="H229" s="119"/>
      <c r="K229" s="139"/>
    </row>
    <row r="230" spans="1:11" s="27" customFormat="1" ht="15.5" x14ac:dyDescent="0.35">
      <c r="A230" s="10"/>
      <c r="F230" s="118"/>
      <c r="G230" s="119"/>
      <c r="H230" s="119"/>
      <c r="K230" s="139"/>
    </row>
    <row r="231" spans="1:11" s="27" customFormat="1" ht="15.5" x14ac:dyDescent="0.35">
      <c r="A231" s="10"/>
      <c r="F231" s="118"/>
      <c r="G231" s="119"/>
      <c r="H231" s="119"/>
      <c r="K231" s="139"/>
    </row>
    <row r="232" spans="1:11" s="27" customFormat="1" ht="15.5" x14ac:dyDescent="0.35">
      <c r="A232" s="10"/>
      <c r="F232" s="118"/>
      <c r="G232" s="119"/>
      <c r="H232" s="119"/>
      <c r="K232" s="139"/>
    </row>
    <row r="233" spans="1:11" s="27" customFormat="1" ht="15.5" x14ac:dyDescent="0.35">
      <c r="A233" s="10"/>
      <c r="F233" s="118"/>
      <c r="G233" s="119"/>
      <c r="H233" s="119"/>
      <c r="K233" s="139"/>
    </row>
    <row r="234" spans="1:11" s="27" customFormat="1" ht="15.5" x14ac:dyDescent="0.35">
      <c r="A234" s="10"/>
      <c r="F234" s="118"/>
      <c r="G234" s="119"/>
      <c r="H234" s="119"/>
      <c r="K234" s="139"/>
    </row>
    <row r="235" spans="1:11" s="27" customFormat="1" ht="15.5" x14ac:dyDescent="0.35">
      <c r="A235" s="10"/>
      <c r="F235" s="118"/>
      <c r="G235" s="119"/>
      <c r="H235" s="119"/>
      <c r="K235" s="139"/>
    </row>
    <row r="236" spans="1:11" s="27" customFormat="1" ht="15.5" x14ac:dyDescent="0.35">
      <c r="A236" s="10"/>
      <c r="F236" s="118"/>
      <c r="G236" s="119"/>
      <c r="H236" s="119"/>
      <c r="K236" s="139"/>
    </row>
    <row r="237" spans="1:11" s="27" customFormat="1" ht="15.5" x14ac:dyDescent="0.35">
      <c r="A237" s="10"/>
      <c r="F237" s="118"/>
      <c r="G237" s="119"/>
      <c r="H237" s="119"/>
      <c r="K237" s="139"/>
    </row>
    <row r="238" spans="1:11" s="27" customFormat="1" ht="15.5" x14ac:dyDescent="0.35">
      <c r="A238" s="10"/>
      <c r="F238" s="118"/>
      <c r="G238" s="119"/>
      <c r="H238" s="119"/>
      <c r="K238" s="139"/>
    </row>
    <row r="239" spans="1:11" s="27" customFormat="1" ht="15.5" x14ac:dyDescent="0.35">
      <c r="A239" s="10"/>
      <c r="F239" s="118"/>
      <c r="G239" s="119"/>
      <c r="H239" s="119"/>
      <c r="K239" s="139"/>
    </row>
    <row r="240" spans="1:11" s="27" customFormat="1" ht="15.5" x14ac:dyDescent="0.35">
      <c r="A240" s="10"/>
      <c r="F240" s="118"/>
      <c r="G240" s="119"/>
      <c r="H240" s="119"/>
      <c r="K240" s="139"/>
    </row>
    <row r="241" spans="1:11" s="27" customFormat="1" ht="15.5" x14ac:dyDescent="0.35">
      <c r="A241" s="10"/>
      <c r="F241" s="118"/>
      <c r="G241" s="119"/>
      <c r="H241" s="119"/>
      <c r="K241" s="139"/>
    </row>
    <row r="242" spans="1:11" s="27" customFormat="1" ht="15.5" x14ac:dyDescent="0.35">
      <c r="A242" s="10"/>
      <c r="F242" s="118"/>
      <c r="G242" s="119"/>
      <c r="H242" s="119"/>
      <c r="K242" s="139"/>
    </row>
    <row r="243" spans="1:11" s="27" customFormat="1" ht="15.5" x14ac:dyDescent="0.35">
      <c r="A243" s="10"/>
      <c r="F243" s="118"/>
      <c r="G243" s="119"/>
      <c r="H243" s="119"/>
      <c r="K243" s="139"/>
    </row>
    <row r="244" spans="1:11" s="27" customFormat="1" ht="15.5" x14ac:dyDescent="0.35">
      <c r="A244" s="10"/>
      <c r="F244" s="118"/>
      <c r="G244" s="119"/>
      <c r="H244" s="119"/>
      <c r="K244" s="139"/>
    </row>
    <row r="245" spans="1:11" s="27" customFormat="1" ht="15.5" x14ac:dyDescent="0.35">
      <c r="A245" s="10"/>
      <c r="F245" s="118"/>
      <c r="G245" s="119"/>
      <c r="H245" s="119"/>
      <c r="K245" s="139"/>
    </row>
    <row r="246" spans="1:11" s="27" customFormat="1" ht="15.5" x14ac:dyDescent="0.35">
      <c r="A246" s="10"/>
      <c r="F246" s="118"/>
      <c r="G246" s="119"/>
      <c r="H246" s="119"/>
      <c r="K246" s="139"/>
    </row>
    <row r="247" spans="1:11" s="27" customFormat="1" ht="15.5" x14ac:dyDescent="0.35">
      <c r="A247" s="10"/>
      <c r="F247" s="118"/>
      <c r="G247" s="119"/>
      <c r="H247" s="119"/>
      <c r="K247" s="139"/>
    </row>
    <row r="248" spans="1:11" s="27" customFormat="1" ht="15.5" x14ac:dyDescent="0.35">
      <c r="A248" s="10"/>
      <c r="F248" s="118"/>
      <c r="G248" s="119"/>
      <c r="H248" s="119"/>
      <c r="K248" s="139"/>
    </row>
    <row r="249" spans="1:11" s="27" customFormat="1" ht="15.5" x14ac:dyDescent="0.35">
      <c r="A249" s="10"/>
      <c r="F249" s="118"/>
      <c r="G249" s="119"/>
      <c r="H249" s="119"/>
      <c r="K249" s="139"/>
    </row>
    <row r="250" spans="1:11" s="27" customFormat="1" ht="15.5" x14ac:dyDescent="0.35">
      <c r="A250" s="10"/>
      <c r="F250" s="118"/>
      <c r="G250" s="119"/>
      <c r="H250" s="119"/>
      <c r="K250" s="139"/>
    </row>
    <row r="251" spans="1:11" s="27" customFormat="1" ht="15.5" x14ac:dyDescent="0.35">
      <c r="A251" s="10"/>
      <c r="F251" s="118"/>
      <c r="G251" s="119"/>
      <c r="H251" s="119"/>
      <c r="K251" s="139"/>
    </row>
    <row r="252" spans="1:11" s="27" customFormat="1" ht="15.5" x14ac:dyDescent="0.35">
      <c r="A252" s="10"/>
      <c r="F252" s="118"/>
      <c r="G252" s="119"/>
      <c r="H252" s="119"/>
      <c r="K252" s="139"/>
    </row>
    <row r="253" spans="1:11" s="27" customFormat="1" ht="15.5" x14ac:dyDescent="0.35">
      <c r="A253" s="10"/>
      <c r="F253" s="118"/>
      <c r="G253" s="119"/>
      <c r="H253" s="119"/>
      <c r="K253" s="139"/>
    </row>
    <row r="254" spans="1:11" s="27" customFormat="1" ht="15.5" x14ac:dyDescent="0.35">
      <c r="A254" s="10"/>
      <c r="F254" s="118"/>
      <c r="G254" s="119"/>
      <c r="H254" s="119"/>
      <c r="K254" s="139"/>
    </row>
    <row r="255" spans="1:11" s="27" customFormat="1" ht="15.5" x14ac:dyDescent="0.35">
      <c r="A255" s="10"/>
      <c r="F255" s="118"/>
      <c r="G255" s="119"/>
      <c r="H255" s="119"/>
      <c r="K255" s="139"/>
    </row>
    <row r="256" spans="1:11" s="27" customFormat="1" ht="15.5" x14ac:dyDescent="0.35">
      <c r="A256" s="10"/>
      <c r="F256" s="118"/>
      <c r="G256" s="119"/>
      <c r="H256" s="119"/>
      <c r="K256" s="139"/>
    </row>
    <row r="257" spans="1:11" s="27" customFormat="1" ht="15.5" x14ac:dyDescent="0.35">
      <c r="A257" s="10"/>
      <c r="F257" s="118"/>
      <c r="G257" s="119"/>
      <c r="H257" s="119"/>
      <c r="K257" s="139"/>
    </row>
    <row r="258" spans="1:11" s="27" customFormat="1" ht="15.5" x14ac:dyDescent="0.35">
      <c r="A258" s="10"/>
      <c r="F258" s="118"/>
      <c r="G258" s="119"/>
      <c r="H258" s="119"/>
      <c r="K258" s="139"/>
    </row>
    <row r="259" spans="1:11" s="27" customFormat="1" ht="15.5" x14ac:dyDescent="0.35">
      <c r="A259" s="10"/>
      <c r="F259" s="118"/>
      <c r="G259" s="119"/>
      <c r="H259" s="119"/>
      <c r="K259" s="139"/>
    </row>
    <row r="260" spans="1:11" s="27" customFormat="1" ht="15.5" x14ac:dyDescent="0.35">
      <c r="A260" s="10"/>
      <c r="F260" s="118"/>
      <c r="G260" s="119"/>
      <c r="H260" s="119"/>
      <c r="K260" s="139"/>
    </row>
    <row r="261" spans="1:11" s="27" customFormat="1" ht="15.5" x14ac:dyDescent="0.35">
      <c r="A261" s="10"/>
      <c r="F261" s="118"/>
      <c r="G261" s="119"/>
      <c r="H261" s="119"/>
      <c r="K261" s="139"/>
    </row>
    <row r="262" spans="1:11" s="27" customFormat="1" ht="15.5" x14ac:dyDescent="0.35">
      <c r="A262" s="10"/>
      <c r="F262" s="118"/>
      <c r="G262" s="119"/>
      <c r="H262" s="119"/>
      <c r="K262" s="139"/>
    </row>
    <row r="263" spans="1:11" s="27" customFormat="1" ht="15.5" x14ac:dyDescent="0.35">
      <c r="A263" s="10"/>
      <c r="F263" s="118"/>
      <c r="G263" s="119"/>
      <c r="H263" s="119"/>
      <c r="K263" s="139"/>
    </row>
    <row r="264" spans="1:11" s="27" customFormat="1" ht="15.5" x14ac:dyDescent="0.35">
      <c r="A264" s="10"/>
      <c r="F264" s="118"/>
      <c r="G264" s="119"/>
      <c r="H264" s="119"/>
      <c r="K264" s="139"/>
    </row>
    <row r="265" spans="1:11" s="27" customFormat="1" ht="15.5" x14ac:dyDescent="0.35">
      <c r="A265" s="10"/>
      <c r="F265" s="118"/>
      <c r="G265" s="119"/>
      <c r="H265" s="119"/>
      <c r="K265" s="139"/>
    </row>
    <row r="266" spans="1:11" s="27" customFormat="1" ht="15.5" x14ac:dyDescent="0.35">
      <c r="A266" s="10"/>
      <c r="F266" s="118"/>
      <c r="G266" s="119"/>
      <c r="H266" s="119"/>
      <c r="K266" s="139"/>
    </row>
    <row r="267" spans="1:11" s="27" customFormat="1" ht="15.5" x14ac:dyDescent="0.35">
      <c r="A267" s="10"/>
      <c r="F267" s="118"/>
      <c r="G267" s="119"/>
      <c r="H267" s="119"/>
      <c r="K267" s="139"/>
    </row>
    <row r="268" spans="1:11" s="27" customFormat="1" ht="15.5" x14ac:dyDescent="0.35">
      <c r="A268" s="10"/>
      <c r="F268" s="118"/>
      <c r="G268" s="119"/>
      <c r="H268" s="119"/>
      <c r="K268" s="139"/>
    </row>
    <row r="269" spans="1:11" s="27" customFormat="1" ht="15.5" x14ac:dyDescent="0.35">
      <c r="A269" s="10"/>
      <c r="F269" s="118"/>
      <c r="G269" s="119"/>
      <c r="H269" s="119"/>
      <c r="K269" s="139"/>
    </row>
    <row r="270" spans="1:11" s="27" customFormat="1" ht="15.5" x14ac:dyDescent="0.35">
      <c r="A270" s="10"/>
      <c r="F270" s="118"/>
      <c r="G270" s="119"/>
      <c r="H270" s="119"/>
      <c r="K270" s="139"/>
    </row>
    <row r="271" spans="1:11" s="27" customFormat="1" ht="15.5" x14ac:dyDescent="0.35">
      <c r="A271" s="10"/>
      <c r="F271" s="118"/>
      <c r="G271" s="119"/>
      <c r="H271" s="119"/>
      <c r="K271" s="139"/>
    </row>
    <row r="272" spans="1:11" s="27" customFormat="1" ht="15.5" x14ac:dyDescent="0.35">
      <c r="A272" s="10"/>
      <c r="F272" s="118"/>
      <c r="G272" s="119"/>
      <c r="H272" s="119"/>
      <c r="K272" s="139"/>
    </row>
    <row r="273" spans="1:11" s="27" customFormat="1" ht="15.5" x14ac:dyDescent="0.35">
      <c r="A273" s="10"/>
      <c r="F273" s="118"/>
      <c r="G273" s="119"/>
      <c r="H273" s="119"/>
      <c r="K273" s="139"/>
    </row>
    <row r="274" spans="1:11" s="27" customFormat="1" ht="15.5" x14ac:dyDescent="0.35">
      <c r="A274" s="10"/>
      <c r="F274" s="118"/>
      <c r="G274" s="119"/>
      <c r="H274" s="119"/>
      <c r="K274" s="139"/>
    </row>
    <row r="275" spans="1:11" s="27" customFormat="1" ht="15.5" x14ac:dyDescent="0.35">
      <c r="A275" s="10"/>
      <c r="F275" s="118"/>
      <c r="G275" s="119"/>
      <c r="H275" s="119"/>
      <c r="K275" s="139"/>
    </row>
  </sheetData>
  <mergeCells count="12">
    <mergeCell ref="A40:C40"/>
    <mergeCell ref="A51:C51"/>
    <mergeCell ref="A67:C67"/>
    <mergeCell ref="I11:I13"/>
    <mergeCell ref="A11:A13"/>
    <mergeCell ref="B11:B13"/>
    <mergeCell ref="C11:C13"/>
    <mergeCell ref="D11:D13"/>
    <mergeCell ref="E11:E13"/>
    <mergeCell ref="F11:H11"/>
    <mergeCell ref="G12:G13"/>
    <mergeCell ref="H12:H13"/>
  </mergeCells>
  <pageMargins left="0.69930555555555596" right="0.69930555555555596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8A994A-D88B-4119-ADC3-B75C5CB85A5C}">
  <sheetPr>
    <tabColor rgb="FF92D050"/>
  </sheetPr>
  <dimension ref="A9:K293"/>
  <sheetViews>
    <sheetView tabSelected="1" zoomScale="71" workbookViewId="0">
      <selection activeCell="O16" sqref="O16"/>
    </sheetView>
  </sheetViews>
  <sheetFormatPr defaultColWidth="9.1796875" defaultRowHeight="13" x14ac:dyDescent="0.3"/>
  <cols>
    <col min="1" max="1" width="9.1796875" style="120"/>
    <col min="2" max="2" width="42.54296875" style="2" customWidth="1"/>
    <col min="3" max="3" width="15.7265625" style="2" customWidth="1"/>
    <col min="4" max="5" width="9.1796875" style="2"/>
    <col min="6" max="6" width="13.81640625" style="3" customWidth="1"/>
    <col min="7" max="8" width="15.81640625" style="4" customWidth="1"/>
    <col min="9" max="9" width="17.7265625" style="2" customWidth="1"/>
    <col min="10" max="10" width="9.1796875" style="2"/>
    <col min="11" max="11" width="17.54296875" style="121" customWidth="1"/>
    <col min="12" max="12" width="16" style="2" bestFit="1" customWidth="1"/>
    <col min="13" max="16384" width="9.1796875" style="2"/>
  </cols>
  <sheetData>
    <row r="9" spans="1:11" x14ac:dyDescent="0.3">
      <c r="A9" s="1" t="s">
        <v>0</v>
      </c>
      <c r="C9" s="2" t="s">
        <v>1</v>
      </c>
    </row>
    <row r="10" spans="1:11" x14ac:dyDescent="0.3">
      <c r="A10" s="1" t="s">
        <v>2</v>
      </c>
      <c r="C10" s="2" t="s">
        <v>3</v>
      </c>
    </row>
    <row r="11" spans="1:11" s="10" customFormat="1" ht="15.5" x14ac:dyDescent="0.35">
      <c r="A11" s="122" t="s">
        <v>4</v>
      </c>
      <c r="B11" s="122" t="s">
        <v>5</v>
      </c>
      <c r="C11" s="122" t="s">
        <v>6</v>
      </c>
      <c r="D11" s="123" t="s">
        <v>7</v>
      </c>
      <c r="E11" s="123" t="s">
        <v>8</v>
      </c>
      <c r="F11" s="124" t="s">
        <v>9</v>
      </c>
      <c r="G11" s="125"/>
      <c r="H11" s="169"/>
      <c r="I11" s="126" t="s">
        <v>53</v>
      </c>
      <c r="K11" s="127"/>
    </row>
    <row r="12" spans="1:11" s="10" customFormat="1" ht="15.5" x14ac:dyDescent="0.35">
      <c r="A12" s="128"/>
      <c r="B12" s="128"/>
      <c r="C12" s="128"/>
      <c r="D12" s="129"/>
      <c r="E12" s="129"/>
      <c r="F12" s="164" t="s">
        <v>10</v>
      </c>
      <c r="G12" s="172" t="s">
        <v>11</v>
      </c>
      <c r="H12" s="170" t="s">
        <v>183</v>
      </c>
      <c r="I12" s="130"/>
      <c r="K12" s="127"/>
    </row>
    <row r="13" spans="1:11" s="10" customFormat="1" ht="15.5" x14ac:dyDescent="0.35">
      <c r="A13" s="131"/>
      <c r="B13" s="131"/>
      <c r="C13" s="131"/>
      <c r="D13" s="132"/>
      <c r="E13" s="132"/>
      <c r="F13" s="133" t="s">
        <v>12</v>
      </c>
      <c r="G13" s="19"/>
      <c r="H13" s="171"/>
      <c r="I13" s="134"/>
      <c r="K13" s="127"/>
    </row>
    <row r="14" spans="1:11" s="27" customFormat="1" ht="15.5" x14ac:dyDescent="0.35">
      <c r="A14" s="135"/>
      <c r="B14" s="85"/>
      <c r="C14" s="136"/>
      <c r="D14" s="135"/>
      <c r="E14" s="135"/>
      <c r="F14" s="137"/>
      <c r="G14" s="138"/>
      <c r="H14" s="138"/>
      <c r="I14" s="54"/>
      <c r="K14" s="139"/>
    </row>
    <row r="15" spans="1:11" s="27" customFormat="1" ht="15.5" x14ac:dyDescent="0.35">
      <c r="A15" s="96" t="s">
        <v>24</v>
      </c>
      <c r="B15" s="140" t="s">
        <v>25</v>
      </c>
      <c r="C15" s="79"/>
      <c r="D15" s="89"/>
      <c r="E15" s="89"/>
      <c r="F15" s="52"/>
      <c r="G15" s="99"/>
      <c r="H15" s="99"/>
      <c r="I15" s="90"/>
      <c r="J15" s="118"/>
      <c r="K15" s="139"/>
    </row>
    <row r="16" spans="1:11" s="27" customFormat="1" ht="15.5" x14ac:dyDescent="0.35">
      <c r="A16" s="100">
        <v>1</v>
      </c>
      <c r="B16" s="46" t="s">
        <v>101</v>
      </c>
      <c r="C16" s="79"/>
      <c r="D16" s="47"/>
      <c r="E16" s="48"/>
      <c r="F16" s="52"/>
      <c r="G16" s="55"/>
      <c r="H16" s="55"/>
      <c r="I16" s="54"/>
      <c r="K16" s="139"/>
    </row>
    <row r="17" spans="1:11" s="27" customFormat="1" ht="15.5" x14ac:dyDescent="0.35">
      <c r="A17" s="100">
        <f>A16+1</f>
        <v>2</v>
      </c>
      <c r="B17" s="49" t="s">
        <v>102</v>
      </c>
      <c r="C17" s="79"/>
      <c r="D17" s="62"/>
      <c r="E17" s="51"/>
      <c r="F17" s="52"/>
      <c r="G17" s="55"/>
      <c r="H17" s="55"/>
      <c r="I17" s="54"/>
      <c r="K17" s="139"/>
    </row>
    <row r="18" spans="1:11" s="27" customFormat="1" ht="15.5" x14ac:dyDescent="0.35">
      <c r="A18" s="100">
        <f t="shared" ref="A18:A75" si="0">A17+1</f>
        <v>3</v>
      </c>
      <c r="B18" s="165" t="s">
        <v>103</v>
      </c>
      <c r="C18" s="79"/>
      <c r="D18" s="62"/>
      <c r="E18" s="51"/>
      <c r="F18" s="52"/>
      <c r="G18" s="55"/>
      <c r="H18" s="55"/>
      <c r="I18" s="54"/>
      <c r="K18" s="139"/>
    </row>
    <row r="19" spans="1:11" s="27" customFormat="1" ht="15.5" x14ac:dyDescent="0.35">
      <c r="A19" s="100">
        <f t="shared" si="0"/>
        <v>4</v>
      </c>
      <c r="B19" s="165" t="s">
        <v>104</v>
      </c>
      <c r="C19" s="79"/>
      <c r="D19" s="62"/>
      <c r="E19" s="51"/>
      <c r="F19" s="52"/>
      <c r="G19" s="55"/>
      <c r="H19" s="55"/>
      <c r="I19" s="54"/>
      <c r="K19" s="139"/>
    </row>
    <row r="20" spans="1:11" s="27" customFormat="1" ht="15.5" x14ac:dyDescent="0.35">
      <c r="A20" s="100">
        <f t="shared" si="0"/>
        <v>5</v>
      </c>
      <c r="B20" s="165" t="s">
        <v>105</v>
      </c>
      <c r="C20" s="79"/>
      <c r="D20" s="62"/>
      <c r="E20" s="51"/>
      <c r="F20" s="52"/>
      <c r="G20" s="55"/>
      <c r="H20" s="55"/>
      <c r="I20" s="54"/>
      <c r="K20" s="139"/>
    </row>
    <row r="21" spans="1:11" s="27" customFormat="1" ht="15.5" x14ac:dyDescent="0.35">
      <c r="A21" s="100">
        <f t="shared" si="0"/>
        <v>6</v>
      </c>
      <c r="B21" s="165" t="s">
        <v>106</v>
      </c>
      <c r="C21" s="79"/>
      <c r="D21" s="62"/>
      <c r="E21" s="51"/>
      <c r="F21" s="52"/>
      <c r="G21" s="55"/>
      <c r="H21" s="55"/>
      <c r="I21" s="54"/>
      <c r="K21" s="139"/>
    </row>
    <row r="22" spans="1:11" s="27" customFormat="1" ht="15.5" x14ac:dyDescent="0.35">
      <c r="A22" s="100">
        <f t="shared" si="0"/>
        <v>7</v>
      </c>
      <c r="B22" s="165" t="s">
        <v>107</v>
      </c>
      <c r="C22" s="79"/>
      <c r="D22" s="62"/>
      <c r="E22" s="51"/>
      <c r="F22" s="52"/>
      <c r="G22" s="55"/>
      <c r="H22" s="55"/>
      <c r="I22" s="54"/>
      <c r="K22" s="139"/>
    </row>
    <row r="23" spans="1:11" s="27" customFormat="1" ht="15.5" x14ac:dyDescent="0.35">
      <c r="A23" s="100">
        <f t="shared" si="0"/>
        <v>8</v>
      </c>
      <c r="B23" s="166" t="s">
        <v>108</v>
      </c>
      <c r="C23" s="79"/>
      <c r="D23" s="62"/>
      <c r="E23" s="51"/>
      <c r="F23" s="52"/>
      <c r="G23" s="55"/>
      <c r="H23" s="55"/>
      <c r="I23" s="54"/>
      <c r="K23" s="139"/>
    </row>
    <row r="24" spans="1:11" s="27" customFormat="1" ht="15.5" x14ac:dyDescent="0.35">
      <c r="A24" s="100">
        <f t="shared" si="0"/>
        <v>9</v>
      </c>
      <c r="B24" s="49" t="s">
        <v>109</v>
      </c>
      <c r="C24" s="79"/>
      <c r="D24" s="62"/>
      <c r="E24" s="51"/>
      <c r="F24" s="52"/>
      <c r="G24" s="55"/>
      <c r="H24" s="55"/>
      <c r="I24" s="54"/>
      <c r="K24" s="139"/>
    </row>
    <row r="25" spans="1:11" s="27" customFormat="1" ht="15.5" x14ac:dyDescent="0.35">
      <c r="A25" s="100">
        <f t="shared" si="0"/>
        <v>10</v>
      </c>
      <c r="B25" s="49" t="s">
        <v>110</v>
      </c>
      <c r="C25" s="79"/>
      <c r="D25" s="62"/>
      <c r="E25" s="51"/>
      <c r="F25" s="52"/>
      <c r="G25" s="55"/>
      <c r="H25" s="55"/>
      <c r="I25" s="54"/>
      <c r="K25" s="139"/>
    </row>
    <row r="26" spans="1:11" s="27" customFormat="1" ht="15.5" x14ac:dyDescent="0.35">
      <c r="A26" s="100">
        <f t="shared" si="0"/>
        <v>11</v>
      </c>
      <c r="B26" s="49" t="s">
        <v>111</v>
      </c>
      <c r="C26" s="79"/>
      <c r="D26" s="62"/>
      <c r="E26" s="51"/>
      <c r="F26" s="52"/>
      <c r="G26" s="55"/>
      <c r="H26" s="55"/>
      <c r="I26" s="54"/>
      <c r="K26" s="139"/>
    </row>
    <row r="27" spans="1:11" s="27" customFormat="1" ht="15.5" x14ac:dyDescent="0.35">
      <c r="A27" s="100">
        <f t="shared" si="0"/>
        <v>12</v>
      </c>
      <c r="B27" s="49" t="s">
        <v>112</v>
      </c>
      <c r="C27" s="79"/>
      <c r="D27" s="62"/>
      <c r="E27" s="51"/>
      <c r="F27" s="52"/>
      <c r="G27" s="55"/>
      <c r="H27" s="55"/>
      <c r="I27" s="54"/>
      <c r="K27" s="139"/>
    </row>
    <row r="28" spans="1:11" s="27" customFormat="1" ht="15.5" x14ac:dyDescent="0.35">
      <c r="A28" s="100">
        <f t="shared" si="0"/>
        <v>13</v>
      </c>
      <c r="B28" s="49" t="s">
        <v>113</v>
      </c>
      <c r="C28" s="79"/>
      <c r="D28" s="62"/>
      <c r="E28" s="51"/>
      <c r="F28" s="52"/>
      <c r="G28" s="55"/>
      <c r="H28" s="55"/>
      <c r="I28" s="54"/>
      <c r="K28" s="139"/>
    </row>
    <row r="29" spans="1:11" s="27" customFormat="1" ht="15.5" x14ac:dyDescent="0.35">
      <c r="A29" s="100">
        <f t="shared" si="0"/>
        <v>14</v>
      </c>
      <c r="B29" s="49" t="s">
        <v>114</v>
      </c>
      <c r="C29" s="79"/>
      <c r="D29" s="62"/>
      <c r="E29" s="51"/>
      <c r="F29" s="52"/>
      <c r="G29" s="55"/>
      <c r="H29" s="55"/>
      <c r="I29" s="54"/>
      <c r="K29" s="139"/>
    </row>
    <row r="30" spans="1:11" s="27" customFormat="1" ht="15.5" x14ac:dyDescent="0.35">
      <c r="A30" s="100">
        <f t="shared" si="0"/>
        <v>15</v>
      </c>
      <c r="B30" s="49" t="s">
        <v>115</v>
      </c>
      <c r="C30" s="79"/>
      <c r="D30" s="62"/>
      <c r="E30" s="51"/>
      <c r="F30" s="52"/>
      <c r="G30" s="55"/>
      <c r="H30" s="55"/>
      <c r="I30" s="54"/>
      <c r="K30" s="139"/>
    </row>
    <row r="31" spans="1:11" s="27" customFormat="1" ht="15.5" x14ac:dyDescent="0.35">
      <c r="A31" s="100">
        <f t="shared" si="0"/>
        <v>16</v>
      </c>
      <c r="B31" s="49" t="s">
        <v>116</v>
      </c>
      <c r="C31" s="79"/>
      <c r="D31" s="62"/>
      <c r="E31" s="51"/>
      <c r="F31" s="52"/>
      <c r="G31" s="55"/>
      <c r="H31" s="55"/>
      <c r="I31" s="54"/>
      <c r="K31" s="139"/>
    </row>
    <row r="32" spans="1:11" s="27" customFormat="1" ht="15.5" x14ac:dyDescent="0.35">
      <c r="A32" s="100">
        <f t="shared" si="0"/>
        <v>17</v>
      </c>
      <c r="B32" s="49" t="s">
        <v>117</v>
      </c>
      <c r="C32" s="79"/>
      <c r="D32" s="62"/>
      <c r="E32" s="51"/>
      <c r="F32" s="52"/>
      <c r="G32" s="55"/>
      <c r="H32" s="55"/>
      <c r="I32" s="54"/>
      <c r="K32" s="139"/>
    </row>
    <row r="33" spans="1:11" s="27" customFormat="1" ht="15.5" x14ac:dyDescent="0.35">
      <c r="A33" s="100">
        <f t="shared" si="0"/>
        <v>18</v>
      </c>
      <c r="B33" s="141" t="s">
        <v>118</v>
      </c>
      <c r="C33" s="79"/>
      <c r="D33" s="62"/>
      <c r="E33" s="51"/>
      <c r="F33" s="52"/>
      <c r="G33" s="55"/>
      <c r="H33" s="55"/>
      <c r="I33" s="54"/>
      <c r="K33" s="139"/>
    </row>
    <row r="34" spans="1:11" s="27" customFormat="1" ht="15.5" x14ac:dyDescent="0.35">
      <c r="A34" s="100">
        <f t="shared" si="0"/>
        <v>19</v>
      </c>
      <c r="B34" s="141" t="s">
        <v>119</v>
      </c>
      <c r="C34" s="84"/>
      <c r="D34" s="142"/>
      <c r="E34" s="143"/>
      <c r="F34" s="52"/>
      <c r="G34" s="55"/>
      <c r="H34" s="55"/>
      <c r="I34" s="54"/>
      <c r="K34" s="139"/>
    </row>
    <row r="35" spans="1:11" s="27" customFormat="1" ht="15.5" x14ac:dyDescent="0.35">
      <c r="A35" s="100">
        <f t="shared" si="0"/>
        <v>20</v>
      </c>
      <c r="B35" s="141" t="s">
        <v>120</v>
      </c>
      <c r="C35" s="84"/>
      <c r="D35" s="144"/>
      <c r="E35" s="143"/>
      <c r="F35" s="52"/>
      <c r="G35" s="55"/>
      <c r="H35" s="55"/>
      <c r="I35" s="54"/>
      <c r="K35" s="139"/>
    </row>
    <row r="36" spans="1:11" s="27" customFormat="1" ht="15.5" x14ac:dyDescent="0.35">
      <c r="A36" s="100">
        <f t="shared" si="0"/>
        <v>21</v>
      </c>
      <c r="B36" s="141" t="s">
        <v>121</v>
      </c>
      <c r="C36" s="84"/>
      <c r="D36" s="144"/>
      <c r="E36" s="143"/>
      <c r="F36" s="52"/>
      <c r="G36" s="55"/>
      <c r="H36" s="55"/>
      <c r="I36" s="54"/>
      <c r="K36" s="139"/>
    </row>
    <row r="37" spans="1:11" s="27" customFormat="1" ht="15.5" x14ac:dyDescent="0.35">
      <c r="A37" s="100">
        <f t="shared" si="0"/>
        <v>22</v>
      </c>
      <c r="B37" s="141" t="s">
        <v>122</v>
      </c>
      <c r="C37" s="84"/>
      <c r="D37" s="144"/>
      <c r="E37" s="143"/>
      <c r="F37" s="52"/>
      <c r="G37" s="55"/>
      <c r="H37" s="55"/>
      <c r="I37" s="54"/>
      <c r="K37" s="139"/>
    </row>
    <row r="38" spans="1:11" s="27" customFormat="1" ht="15.5" x14ac:dyDescent="0.35">
      <c r="A38" s="100">
        <f t="shared" si="0"/>
        <v>23</v>
      </c>
      <c r="B38" s="141" t="s">
        <v>123</v>
      </c>
      <c r="C38" s="84"/>
      <c r="D38" s="144"/>
      <c r="E38" s="143"/>
      <c r="F38" s="52"/>
      <c r="G38" s="55"/>
      <c r="H38" s="55"/>
      <c r="I38" s="54"/>
      <c r="K38" s="139"/>
    </row>
    <row r="39" spans="1:11" s="27" customFormat="1" ht="15.5" x14ac:dyDescent="0.35">
      <c r="A39" s="100">
        <f t="shared" si="0"/>
        <v>24</v>
      </c>
      <c r="B39" s="141" t="s">
        <v>124</v>
      </c>
      <c r="C39" s="84"/>
      <c r="D39" s="144"/>
      <c r="E39" s="143"/>
      <c r="F39" s="52"/>
      <c r="G39" s="55"/>
      <c r="H39" s="55"/>
      <c r="I39" s="54"/>
      <c r="K39" s="139"/>
    </row>
    <row r="40" spans="1:11" s="27" customFormat="1" ht="15.5" x14ac:dyDescent="0.35">
      <c r="A40" s="100">
        <f t="shared" si="0"/>
        <v>25</v>
      </c>
      <c r="B40" s="49" t="s">
        <v>125</v>
      </c>
      <c r="C40" s="84"/>
      <c r="D40" s="50"/>
      <c r="E40" s="51"/>
      <c r="F40" s="52"/>
      <c r="G40" s="55"/>
      <c r="H40" s="55"/>
      <c r="I40" s="54"/>
      <c r="K40" s="139"/>
    </row>
    <row r="41" spans="1:11" s="27" customFormat="1" ht="15.5" x14ac:dyDescent="0.35">
      <c r="A41" s="100">
        <f t="shared" si="0"/>
        <v>26</v>
      </c>
      <c r="B41" s="49" t="s">
        <v>126</v>
      </c>
      <c r="C41" s="84"/>
      <c r="D41" s="50"/>
      <c r="E41" s="51"/>
      <c r="F41" s="52"/>
      <c r="G41" s="55"/>
      <c r="H41" s="55"/>
      <c r="I41" s="54"/>
      <c r="K41" s="139"/>
    </row>
    <row r="42" spans="1:11" s="27" customFormat="1" ht="15.5" x14ac:dyDescent="0.35">
      <c r="A42" s="100">
        <f t="shared" si="0"/>
        <v>27</v>
      </c>
      <c r="B42" s="49" t="s">
        <v>127</v>
      </c>
      <c r="C42" s="84"/>
      <c r="D42" s="50"/>
      <c r="E42" s="51"/>
      <c r="F42" s="52"/>
      <c r="G42" s="55"/>
      <c r="H42" s="55"/>
      <c r="I42" s="54"/>
      <c r="K42" s="139"/>
    </row>
    <row r="43" spans="1:11" s="27" customFormat="1" ht="15.5" x14ac:dyDescent="0.35">
      <c r="A43" s="100">
        <f t="shared" si="0"/>
        <v>28</v>
      </c>
      <c r="B43" s="49" t="s">
        <v>128</v>
      </c>
      <c r="C43" s="84"/>
      <c r="D43" s="50"/>
      <c r="E43" s="51"/>
      <c r="F43" s="52"/>
      <c r="G43" s="55"/>
      <c r="H43" s="55"/>
      <c r="I43" s="54"/>
      <c r="K43" s="139"/>
    </row>
    <row r="44" spans="1:11" s="27" customFormat="1" ht="15.5" x14ac:dyDescent="0.35">
      <c r="A44" s="100">
        <f t="shared" si="0"/>
        <v>29</v>
      </c>
      <c r="B44" s="49" t="s">
        <v>129</v>
      </c>
      <c r="C44" s="84"/>
      <c r="D44" s="50"/>
      <c r="E44" s="51"/>
      <c r="F44" s="52"/>
      <c r="G44" s="55"/>
      <c r="H44" s="55"/>
      <c r="I44" s="54"/>
      <c r="K44" s="139"/>
    </row>
    <row r="45" spans="1:11" s="27" customFormat="1" ht="15.5" x14ac:dyDescent="0.35">
      <c r="A45" s="100">
        <f t="shared" si="0"/>
        <v>30</v>
      </c>
      <c r="B45" s="49" t="s">
        <v>130</v>
      </c>
      <c r="C45" s="84"/>
      <c r="D45" s="50"/>
      <c r="E45" s="51"/>
      <c r="F45" s="52"/>
      <c r="G45" s="55"/>
      <c r="H45" s="55"/>
      <c r="I45" s="54"/>
      <c r="K45" s="139"/>
    </row>
    <row r="46" spans="1:11" s="27" customFormat="1" ht="15.5" x14ac:dyDescent="0.35">
      <c r="A46" s="100">
        <f t="shared" si="0"/>
        <v>31</v>
      </c>
      <c r="B46" s="49" t="s">
        <v>131</v>
      </c>
      <c r="C46" s="84"/>
      <c r="D46" s="50"/>
      <c r="E46" s="51"/>
      <c r="F46" s="52"/>
      <c r="G46" s="55"/>
      <c r="H46" s="55"/>
      <c r="I46" s="54"/>
      <c r="K46" s="139"/>
    </row>
    <row r="47" spans="1:11" s="27" customFormat="1" ht="15.5" x14ac:dyDescent="0.35">
      <c r="A47" s="100">
        <f t="shared" si="0"/>
        <v>32</v>
      </c>
      <c r="B47" s="49" t="s">
        <v>132</v>
      </c>
      <c r="C47" s="84"/>
      <c r="D47" s="50"/>
      <c r="E47" s="51"/>
      <c r="F47" s="52"/>
      <c r="G47" s="55"/>
      <c r="H47" s="55"/>
      <c r="I47" s="54"/>
      <c r="K47" s="139"/>
    </row>
    <row r="48" spans="1:11" s="27" customFormat="1" ht="15.5" x14ac:dyDescent="0.35">
      <c r="A48" s="100">
        <f t="shared" si="0"/>
        <v>33</v>
      </c>
      <c r="B48" s="49" t="s">
        <v>63</v>
      </c>
      <c r="C48" s="84"/>
      <c r="D48" s="50"/>
      <c r="E48" s="51"/>
      <c r="F48" s="52"/>
      <c r="G48" s="55"/>
      <c r="H48" s="55"/>
      <c r="I48" s="54"/>
      <c r="K48" s="139"/>
    </row>
    <row r="49" spans="1:11" s="27" customFormat="1" ht="15.5" x14ac:dyDescent="0.35">
      <c r="A49" s="100">
        <f t="shared" si="0"/>
        <v>34</v>
      </c>
      <c r="B49" s="49" t="s">
        <v>133</v>
      </c>
      <c r="C49" s="84"/>
      <c r="D49" s="50"/>
      <c r="E49" s="51"/>
      <c r="F49" s="52"/>
      <c r="G49" s="55"/>
      <c r="H49" s="55"/>
      <c r="I49" s="54"/>
      <c r="K49" s="139"/>
    </row>
    <row r="50" spans="1:11" s="27" customFormat="1" ht="15.5" x14ac:dyDescent="0.35">
      <c r="A50" s="100">
        <f t="shared" si="0"/>
        <v>35</v>
      </c>
      <c r="B50" s="49" t="s">
        <v>134</v>
      </c>
      <c r="C50" s="84"/>
      <c r="D50" s="50"/>
      <c r="E50" s="51"/>
      <c r="F50" s="52"/>
      <c r="G50" s="55"/>
      <c r="H50" s="55"/>
      <c r="I50" s="54"/>
      <c r="K50" s="139"/>
    </row>
    <row r="51" spans="1:11" s="27" customFormat="1" ht="15.5" x14ac:dyDescent="0.35">
      <c r="A51" s="100">
        <f t="shared" si="0"/>
        <v>36</v>
      </c>
      <c r="B51" s="49" t="s">
        <v>135</v>
      </c>
      <c r="C51" s="84"/>
      <c r="D51" s="50"/>
      <c r="E51" s="51"/>
      <c r="F51" s="52"/>
      <c r="G51" s="55"/>
      <c r="H51" s="55"/>
      <c r="I51" s="54"/>
      <c r="K51" s="139"/>
    </row>
    <row r="52" spans="1:11" s="27" customFormat="1" ht="15.5" x14ac:dyDescent="0.35">
      <c r="A52" s="100">
        <f t="shared" si="0"/>
        <v>37</v>
      </c>
      <c r="B52" s="49" t="s">
        <v>136</v>
      </c>
      <c r="C52" s="84"/>
      <c r="D52" s="50"/>
      <c r="E52" s="51"/>
      <c r="F52" s="52"/>
      <c r="G52" s="55"/>
      <c r="H52" s="55"/>
      <c r="I52" s="54"/>
      <c r="K52" s="139"/>
    </row>
    <row r="53" spans="1:11" s="27" customFormat="1" ht="15.5" x14ac:dyDescent="0.35">
      <c r="A53" s="100">
        <f t="shared" si="0"/>
        <v>38</v>
      </c>
      <c r="B53" s="49" t="s">
        <v>137</v>
      </c>
      <c r="C53" s="84"/>
      <c r="D53" s="50"/>
      <c r="E53" s="51"/>
      <c r="F53" s="52"/>
      <c r="G53" s="55"/>
      <c r="H53" s="55"/>
      <c r="I53" s="54"/>
      <c r="K53" s="139"/>
    </row>
    <row r="54" spans="1:11" s="27" customFormat="1" ht="15.5" x14ac:dyDescent="0.35">
      <c r="A54" s="100">
        <f t="shared" si="0"/>
        <v>39</v>
      </c>
      <c r="B54" s="49" t="s">
        <v>138</v>
      </c>
      <c r="C54" s="84"/>
      <c r="D54" s="50"/>
      <c r="E54" s="51"/>
      <c r="F54" s="52"/>
      <c r="G54" s="55"/>
      <c r="H54" s="55"/>
      <c r="I54" s="54"/>
      <c r="K54" s="139"/>
    </row>
    <row r="55" spans="1:11" s="27" customFormat="1" ht="15.5" x14ac:dyDescent="0.35">
      <c r="A55" s="100">
        <f t="shared" si="0"/>
        <v>40</v>
      </c>
      <c r="B55" s="49" t="s">
        <v>139</v>
      </c>
      <c r="C55" s="84"/>
      <c r="D55" s="50"/>
      <c r="E55" s="51"/>
      <c r="F55" s="52"/>
      <c r="G55" s="55"/>
      <c r="H55" s="55"/>
      <c r="I55" s="54"/>
      <c r="K55" s="139"/>
    </row>
    <row r="56" spans="1:11" s="27" customFormat="1" ht="15.5" x14ac:dyDescent="0.35">
      <c r="A56" s="100">
        <f t="shared" si="0"/>
        <v>41</v>
      </c>
      <c r="B56" s="49" t="s">
        <v>140</v>
      </c>
      <c r="C56" s="84"/>
      <c r="D56" s="50"/>
      <c r="E56" s="51"/>
      <c r="F56" s="52"/>
      <c r="G56" s="55"/>
      <c r="H56" s="55"/>
      <c r="I56" s="54"/>
      <c r="K56" s="139"/>
    </row>
    <row r="57" spans="1:11" s="27" customFormat="1" ht="15.5" x14ac:dyDescent="0.35">
      <c r="A57" s="100">
        <f t="shared" si="0"/>
        <v>42</v>
      </c>
      <c r="B57" s="49" t="s">
        <v>141</v>
      </c>
      <c r="C57" s="84"/>
      <c r="D57" s="50"/>
      <c r="E57" s="51"/>
      <c r="F57" s="52"/>
      <c r="G57" s="55"/>
      <c r="H57" s="55"/>
      <c r="I57" s="54"/>
      <c r="K57" s="139"/>
    </row>
    <row r="58" spans="1:11" s="27" customFormat="1" ht="15.5" x14ac:dyDescent="0.35">
      <c r="A58" s="100">
        <f t="shared" si="0"/>
        <v>43</v>
      </c>
      <c r="B58" s="49" t="s">
        <v>70</v>
      </c>
      <c r="C58" s="84"/>
      <c r="D58" s="50"/>
      <c r="E58" s="51"/>
      <c r="F58" s="52"/>
      <c r="G58" s="55"/>
      <c r="H58" s="55"/>
      <c r="I58" s="54"/>
      <c r="K58" s="139"/>
    </row>
    <row r="59" spans="1:11" s="27" customFormat="1" ht="15.5" x14ac:dyDescent="0.35">
      <c r="A59" s="100">
        <f t="shared" si="0"/>
        <v>44</v>
      </c>
      <c r="B59" s="49" t="s">
        <v>142</v>
      </c>
      <c r="C59" s="84"/>
      <c r="D59" s="50"/>
      <c r="E59" s="51"/>
      <c r="F59" s="52"/>
      <c r="G59" s="55"/>
      <c r="H59" s="55"/>
      <c r="I59" s="54"/>
      <c r="K59" s="139"/>
    </row>
    <row r="60" spans="1:11" s="27" customFormat="1" ht="15.5" x14ac:dyDescent="0.35">
      <c r="A60" s="100">
        <f t="shared" si="0"/>
        <v>45</v>
      </c>
      <c r="B60" s="49" t="s">
        <v>143</v>
      </c>
      <c r="C60" s="84"/>
      <c r="D60" s="50"/>
      <c r="E60" s="51"/>
      <c r="F60" s="52"/>
      <c r="G60" s="55"/>
      <c r="H60" s="55"/>
      <c r="I60" s="54"/>
      <c r="K60" s="139"/>
    </row>
    <row r="61" spans="1:11" s="27" customFormat="1" ht="15.5" x14ac:dyDescent="0.35">
      <c r="A61" s="100">
        <f t="shared" si="0"/>
        <v>46</v>
      </c>
      <c r="B61" s="49" t="s">
        <v>144</v>
      </c>
      <c r="C61" s="84"/>
      <c r="D61" s="50"/>
      <c r="E61" s="51"/>
      <c r="F61" s="52"/>
      <c r="G61" s="55"/>
      <c r="H61" s="55"/>
      <c r="I61" s="54"/>
      <c r="K61" s="139"/>
    </row>
    <row r="62" spans="1:11" s="27" customFormat="1" ht="15.5" x14ac:dyDescent="0.35">
      <c r="A62" s="100">
        <f t="shared" si="0"/>
        <v>47</v>
      </c>
      <c r="B62" s="49" t="s">
        <v>145</v>
      </c>
      <c r="C62" s="84"/>
      <c r="D62" s="50"/>
      <c r="E62" s="51"/>
      <c r="F62" s="52"/>
      <c r="G62" s="55"/>
      <c r="H62" s="55"/>
      <c r="I62" s="54"/>
      <c r="K62" s="139"/>
    </row>
    <row r="63" spans="1:11" s="27" customFormat="1" ht="15.5" x14ac:dyDescent="0.35">
      <c r="A63" s="100">
        <f t="shared" si="0"/>
        <v>48</v>
      </c>
      <c r="B63" s="49" t="s">
        <v>146</v>
      </c>
      <c r="C63" s="84"/>
      <c r="D63" s="50"/>
      <c r="E63" s="51"/>
      <c r="F63" s="52"/>
      <c r="G63" s="55"/>
      <c r="H63" s="55"/>
      <c r="I63" s="54"/>
      <c r="K63" s="139"/>
    </row>
    <row r="64" spans="1:11" s="27" customFormat="1" ht="15.5" x14ac:dyDescent="0.35">
      <c r="A64" s="100">
        <f t="shared" si="0"/>
        <v>49</v>
      </c>
      <c r="B64" s="49" t="s">
        <v>147</v>
      </c>
      <c r="C64" s="84"/>
      <c r="D64" s="50"/>
      <c r="E64" s="51"/>
      <c r="F64" s="52"/>
      <c r="G64" s="55"/>
      <c r="H64" s="55"/>
      <c r="I64" s="54"/>
      <c r="K64" s="139"/>
    </row>
    <row r="65" spans="1:11" s="27" customFormat="1" ht="15.5" x14ac:dyDescent="0.35">
      <c r="A65" s="100">
        <f t="shared" si="0"/>
        <v>50</v>
      </c>
      <c r="B65" s="49" t="s">
        <v>148</v>
      </c>
      <c r="C65" s="84"/>
      <c r="D65" s="50"/>
      <c r="E65" s="51"/>
      <c r="F65" s="52"/>
      <c r="G65" s="55"/>
      <c r="H65" s="55"/>
      <c r="I65" s="54"/>
      <c r="K65" s="139"/>
    </row>
    <row r="66" spans="1:11" s="27" customFormat="1" ht="15.5" x14ac:dyDescent="0.35">
      <c r="A66" s="100">
        <f t="shared" si="0"/>
        <v>51</v>
      </c>
      <c r="B66" s="49" t="s">
        <v>149</v>
      </c>
      <c r="C66" s="84"/>
      <c r="D66" s="50"/>
      <c r="E66" s="51"/>
      <c r="F66" s="52"/>
      <c r="G66" s="55"/>
      <c r="H66" s="55"/>
      <c r="I66" s="54"/>
      <c r="K66" s="139"/>
    </row>
    <row r="67" spans="1:11" s="27" customFormat="1" ht="15.5" x14ac:dyDescent="0.35">
      <c r="A67" s="100">
        <f t="shared" si="0"/>
        <v>52</v>
      </c>
      <c r="B67" s="49" t="s">
        <v>150</v>
      </c>
      <c r="C67" s="84"/>
      <c r="D67" s="50"/>
      <c r="E67" s="51"/>
      <c r="F67" s="52"/>
      <c r="G67" s="55"/>
      <c r="H67" s="55"/>
      <c r="I67" s="54"/>
      <c r="K67" s="139"/>
    </row>
    <row r="68" spans="1:11" s="27" customFormat="1" ht="15.5" x14ac:dyDescent="0.35">
      <c r="A68" s="100">
        <f t="shared" si="0"/>
        <v>53</v>
      </c>
      <c r="B68" s="49" t="s">
        <v>151</v>
      </c>
      <c r="C68" s="84"/>
      <c r="D68" s="50"/>
      <c r="E68" s="51"/>
      <c r="F68" s="52"/>
      <c r="G68" s="55"/>
      <c r="H68" s="55"/>
      <c r="I68" s="54"/>
      <c r="K68" s="139"/>
    </row>
    <row r="69" spans="1:11" s="27" customFormat="1" ht="15.5" x14ac:dyDescent="0.35">
      <c r="A69" s="100">
        <f t="shared" si="0"/>
        <v>54</v>
      </c>
      <c r="B69" s="49" t="s">
        <v>152</v>
      </c>
      <c r="C69" s="84"/>
      <c r="D69" s="50"/>
      <c r="E69" s="51"/>
      <c r="F69" s="52"/>
      <c r="G69" s="55"/>
      <c r="H69" s="55"/>
      <c r="I69" s="54"/>
      <c r="K69" s="139"/>
    </row>
    <row r="70" spans="1:11" s="27" customFormat="1" ht="15.5" x14ac:dyDescent="0.35">
      <c r="A70" s="100">
        <f t="shared" si="0"/>
        <v>55</v>
      </c>
      <c r="B70" s="49" t="s">
        <v>153</v>
      </c>
      <c r="C70" s="84"/>
      <c r="D70" s="50"/>
      <c r="E70" s="51"/>
      <c r="F70" s="52"/>
      <c r="G70" s="55"/>
      <c r="H70" s="55"/>
      <c r="I70" s="54"/>
      <c r="K70" s="139"/>
    </row>
    <row r="71" spans="1:11" s="27" customFormat="1" ht="15.5" x14ac:dyDescent="0.35">
      <c r="A71" s="100">
        <f t="shared" si="0"/>
        <v>56</v>
      </c>
      <c r="B71" s="49" t="s">
        <v>154</v>
      </c>
      <c r="C71" s="84"/>
      <c r="D71" s="50"/>
      <c r="E71" s="51"/>
      <c r="F71" s="52"/>
      <c r="G71" s="55"/>
      <c r="H71" s="55"/>
      <c r="I71" s="54"/>
      <c r="K71" s="139"/>
    </row>
    <row r="72" spans="1:11" s="27" customFormat="1" ht="15.5" x14ac:dyDescent="0.35">
      <c r="A72" s="100">
        <f t="shared" si="0"/>
        <v>57</v>
      </c>
      <c r="B72" s="49" t="s">
        <v>155</v>
      </c>
      <c r="C72" s="84"/>
      <c r="D72" s="50"/>
      <c r="E72" s="51"/>
      <c r="F72" s="52"/>
      <c r="G72" s="55"/>
      <c r="H72" s="55"/>
      <c r="I72" s="54"/>
      <c r="K72" s="139"/>
    </row>
    <row r="73" spans="1:11" s="27" customFormat="1" ht="15.5" x14ac:dyDescent="0.35">
      <c r="A73" s="100">
        <f t="shared" si="0"/>
        <v>58</v>
      </c>
      <c r="B73" s="49" t="s">
        <v>156</v>
      </c>
      <c r="C73" s="84"/>
      <c r="D73" s="50"/>
      <c r="E73" s="51"/>
      <c r="F73" s="52"/>
      <c r="G73" s="55"/>
      <c r="H73" s="55"/>
      <c r="I73" s="54"/>
      <c r="K73" s="139"/>
    </row>
    <row r="74" spans="1:11" s="27" customFormat="1" ht="15.5" x14ac:dyDescent="0.35">
      <c r="A74" s="100">
        <f t="shared" si="0"/>
        <v>59</v>
      </c>
      <c r="B74" s="49" t="s">
        <v>157</v>
      </c>
      <c r="C74" s="84"/>
      <c r="D74" s="50"/>
      <c r="E74" s="51"/>
      <c r="F74" s="52"/>
      <c r="G74" s="55"/>
      <c r="H74" s="55"/>
      <c r="I74" s="54"/>
      <c r="K74" s="139"/>
    </row>
    <row r="75" spans="1:11" s="27" customFormat="1" ht="15.5" x14ac:dyDescent="0.35">
      <c r="A75" s="100">
        <f t="shared" si="0"/>
        <v>60</v>
      </c>
      <c r="B75" s="49" t="s">
        <v>158</v>
      </c>
      <c r="C75" s="84"/>
      <c r="D75" s="50"/>
      <c r="E75" s="51"/>
      <c r="F75" s="52"/>
      <c r="G75" s="55"/>
      <c r="H75" s="55"/>
      <c r="I75" s="54"/>
      <c r="K75" s="139"/>
    </row>
    <row r="76" spans="1:11" s="27" customFormat="1" ht="15.5" x14ac:dyDescent="0.35">
      <c r="A76" s="88" t="s">
        <v>22</v>
      </c>
      <c r="B76" s="88"/>
      <c r="C76" s="88"/>
      <c r="D76" s="57"/>
      <c r="E76" s="58"/>
      <c r="F76" s="52"/>
      <c r="G76" s="59"/>
      <c r="H76" s="59"/>
      <c r="I76" s="54"/>
      <c r="K76" s="139"/>
    </row>
    <row r="77" spans="1:11" s="27" customFormat="1" ht="15.5" x14ac:dyDescent="0.35">
      <c r="A77" s="96" t="s">
        <v>78</v>
      </c>
      <c r="B77" s="145" t="s">
        <v>159</v>
      </c>
      <c r="C77" s="80"/>
      <c r="D77" s="146"/>
      <c r="E77" s="147"/>
      <c r="F77" s="52"/>
      <c r="G77" s="148"/>
      <c r="H77" s="148"/>
      <c r="I77" s="137"/>
      <c r="K77" s="139"/>
    </row>
    <row r="78" spans="1:11" s="27" customFormat="1" ht="15.5" x14ac:dyDescent="0.35">
      <c r="A78" s="63">
        <v>1</v>
      </c>
      <c r="B78" s="151" t="s">
        <v>160</v>
      </c>
      <c r="C78" s="63"/>
      <c r="D78" s="153"/>
      <c r="E78" s="48"/>
      <c r="F78" s="52"/>
      <c r="G78" s="55"/>
      <c r="H78" s="55"/>
      <c r="I78" s="54"/>
      <c r="K78" s="139"/>
    </row>
    <row r="79" spans="1:11" s="27" customFormat="1" ht="15.5" x14ac:dyDescent="0.35">
      <c r="A79" s="46">
        <v>2</v>
      </c>
      <c r="B79" s="49" t="s">
        <v>161</v>
      </c>
      <c r="C79" s="46"/>
      <c r="D79" s="156"/>
      <c r="E79" s="51"/>
      <c r="F79" s="52"/>
      <c r="G79" s="55"/>
      <c r="H79" s="55"/>
      <c r="I79" s="54"/>
      <c r="K79" s="139"/>
    </row>
    <row r="80" spans="1:11" s="27" customFormat="1" ht="15.5" x14ac:dyDescent="0.35">
      <c r="A80" s="49">
        <v>3</v>
      </c>
      <c r="B80" s="49" t="s">
        <v>162</v>
      </c>
      <c r="C80" s="49"/>
      <c r="D80" s="156"/>
      <c r="E80" s="51"/>
      <c r="F80" s="52"/>
      <c r="G80" s="55"/>
      <c r="H80" s="55"/>
      <c r="I80" s="54"/>
      <c r="K80" s="139"/>
    </row>
    <row r="81" spans="1:11" s="27" customFormat="1" ht="15.5" x14ac:dyDescent="0.35">
      <c r="A81" s="49">
        <v>4</v>
      </c>
      <c r="B81" s="49" t="s">
        <v>163</v>
      </c>
      <c r="C81" s="49"/>
      <c r="D81" s="50"/>
      <c r="E81" s="51"/>
      <c r="F81" s="52"/>
      <c r="G81" s="55"/>
      <c r="H81" s="55"/>
      <c r="I81" s="54"/>
      <c r="K81" s="139"/>
    </row>
    <row r="82" spans="1:11" s="27" customFormat="1" ht="15.5" x14ac:dyDescent="0.35">
      <c r="A82" s="49">
        <v>5</v>
      </c>
      <c r="B82" s="49" t="s">
        <v>164</v>
      </c>
      <c r="C82" s="49"/>
      <c r="D82" s="50"/>
      <c r="E82" s="51"/>
      <c r="F82" s="52"/>
      <c r="G82" s="55"/>
      <c r="H82" s="55"/>
      <c r="I82" s="54"/>
      <c r="K82" s="139"/>
    </row>
    <row r="83" spans="1:11" s="27" customFormat="1" ht="15.5" x14ac:dyDescent="0.35">
      <c r="A83" s="49">
        <v>6</v>
      </c>
      <c r="B83" s="49" t="s">
        <v>165</v>
      </c>
      <c r="C83" s="49"/>
      <c r="D83" s="50"/>
      <c r="E83" s="51"/>
      <c r="F83" s="52"/>
      <c r="G83" s="55"/>
      <c r="H83" s="55"/>
      <c r="I83" s="54"/>
      <c r="K83" s="139"/>
    </row>
    <row r="84" spans="1:11" s="27" customFormat="1" ht="15.5" x14ac:dyDescent="0.35">
      <c r="A84" s="49">
        <v>7</v>
      </c>
      <c r="B84" s="49" t="s">
        <v>166</v>
      </c>
      <c r="C84" s="49"/>
      <c r="D84" s="50"/>
      <c r="E84" s="51"/>
      <c r="F84" s="52"/>
      <c r="G84" s="55"/>
      <c r="H84" s="55"/>
      <c r="I84" s="54"/>
      <c r="K84" s="139"/>
    </row>
    <row r="85" spans="1:11" s="27" customFormat="1" ht="15.5" x14ac:dyDescent="0.35">
      <c r="A85" s="49">
        <v>8</v>
      </c>
      <c r="B85" s="49" t="s">
        <v>167</v>
      </c>
      <c r="C85" s="49"/>
      <c r="D85" s="50"/>
      <c r="E85" s="51"/>
      <c r="F85" s="52"/>
      <c r="G85" s="55"/>
      <c r="H85" s="55"/>
      <c r="I85" s="54"/>
      <c r="K85" s="139"/>
    </row>
    <row r="86" spans="1:11" s="27" customFormat="1" ht="15.5" x14ac:dyDescent="0.35">
      <c r="A86" s="49">
        <v>9</v>
      </c>
      <c r="B86" s="49" t="s">
        <v>168</v>
      </c>
      <c r="C86" s="49"/>
      <c r="D86" s="50"/>
      <c r="E86" s="51"/>
      <c r="F86" s="52"/>
      <c r="G86" s="55"/>
      <c r="H86" s="55"/>
      <c r="I86" s="54"/>
      <c r="K86" s="139"/>
    </row>
    <row r="87" spans="1:11" s="27" customFormat="1" ht="15.5" x14ac:dyDescent="0.35">
      <c r="A87" s="49">
        <v>10</v>
      </c>
      <c r="B87" s="49" t="s">
        <v>169</v>
      </c>
      <c r="C87" s="49"/>
      <c r="D87" s="51"/>
      <c r="E87" s="51"/>
      <c r="F87" s="52"/>
      <c r="G87" s="55"/>
      <c r="H87" s="55"/>
      <c r="I87" s="54"/>
      <c r="K87" s="139"/>
    </row>
    <row r="88" spans="1:11" s="27" customFormat="1" ht="15.5" x14ac:dyDescent="0.35">
      <c r="A88" s="49">
        <v>11</v>
      </c>
      <c r="B88" s="49" t="s">
        <v>170</v>
      </c>
      <c r="C88" s="49"/>
      <c r="D88" s="51"/>
      <c r="E88" s="51"/>
      <c r="F88" s="52"/>
      <c r="G88" s="55"/>
      <c r="H88" s="55"/>
      <c r="I88" s="54"/>
      <c r="K88" s="139"/>
    </row>
    <row r="89" spans="1:11" s="27" customFormat="1" ht="15.5" x14ac:dyDescent="0.35">
      <c r="A89" s="49">
        <v>12</v>
      </c>
      <c r="B89" s="49" t="s">
        <v>171</v>
      </c>
      <c r="C89" s="49"/>
      <c r="D89" s="50"/>
      <c r="E89" s="51"/>
      <c r="F89" s="52"/>
      <c r="G89" s="55"/>
      <c r="H89" s="55"/>
      <c r="I89" s="54"/>
      <c r="K89" s="139"/>
    </row>
    <row r="90" spans="1:11" s="27" customFormat="1" ht="15.5" x14ac:dyDescent="0.35">
      <c r="A90" s="88" t="s">
        <v>22</v>
      </c>
      <c r="B90" s="88"/>
      <c r="C90" s="88"/>
      <c r="D90" s="57"/>
      <c r="E90" s="58"/>
      <c r="F90" s="52"/>
      <c r="G90" s="59"/>
      <c r="H90" s="59"/>
      <c r="I90" s="54"/>
      <c r="K90" s="139"/>
    </row>
    <row r="91" spans="1:11" s="27" customFormat="1" ht="15.5" x14ac:dyDescent="0.35">
      <c r="A91" s="60" t="s">
        <v>29</v>
      </c>
      <c r="B91" s="61" t="s">
        <v>30</v>
      </c>
      <c r="C91" s="49"/>
      <c r="D91" s="50"/>
      <c r="E91" s="51"/>
      <c r="F91" s="52"/>
      <c r="G91" s="55"/>
      <c r="H91" s="55"/>
      <c r="I91" s="54"/>
      <c r="K91" s="139"/>
    </row>
    <row r="92" spans="1:11" s="27" customFormat="1" ht="15.5" x14ac:dyDescent="0.35">
      <c r="A92" s="49">
        <v>1</v>
      </c>
      <c r="B92" s="49" t="s">
        <v>172</v>
      </c>
      <c r="C92" s="49"/>
      <c r="D92" s="50"/>
      <c r="E92" s="51"/>
      <c r="F92" s="52"/>
      <c r="G92" s="55"/>
      <c r="H92" s="55"/>
      <c r="I92" s="54"/>
      <c r="K92" s="139"/>
    </row>
    <row r="93" spans="1:11" s="27" customFormat="1" ht="15.5" x14ac:dyDescent="0.35">
      <c r="A93" s="49">
        <v>2</v>
      </c>
      <c r="B93" s="49" t="s">
        <v>173</v>
      </c>
      <c r="C93" s="49"/>
      <c r="D93" s="50"/>
      <c r="E93" s="51"/>
      <c r="F93" s="52"/>
      <c r="G93" s="55"/>
      <c r="H93" s="55"/>
      <c r="I93" s="54"/>
      <c r="K93" s="139"/>
    </row>
    <row r="94" spans="1:11" s="27" customFormat="1" ht="15.5" x14ac:dyDescent="0.35">
      <c r="A94" s="49">
        <v>3</v>
      </c>
      <c r="B94" s="49" t="s">
        <v>174</v>
      </c>
      <c r="C94" s="49"/>
      <c r="D94" s="62"/>
      <c r="E94" s="51"/>
      <c r="F94" s="52"/>
      <c r="G94" s="55"/>
      <c r="H94" s="55"/>
      <c r="I94" s="54"/>
      <c r="K94" s="139"/>
    </row>
    <row r="95" spans="1:11" s="27" customFormat="1" ht="15.5" x14ac:dyDescent="0.35">
      <c r="A95" s="49">
        <v>4</v>
      </c>
      <c r="B95" s="49" t="s">
        <v>175</v>
      </c>
      <c r="C95" s="49"/>
      <c r="D95" s="50"/>
      <c r="E95" s="51"/>
      <c r="F95" s="52"/>
      <c r="G95" s="55"/>
      <c r="H95" s="55"/>
      <c r="I95" s="54"/>
      <c r="K95" s="139"/>
    </row>
    <row r="96" spans="1:11" s="27" customFormat="1" ht="15.5" x14ac:dyDescent="0.35">
      <c r="A96" s="49">
        <v>5</v>
      </c>
      <c r="B96" s="49" t="s">
        <v>176</v>
      </c>
      <c r="C96" s="49"/>
      <c r="D96" s="50"/>
      <c r="E96" s="51"/>
      <c r="F96" s="52"/>
      <c r="G96" s="55"/>
      <c r="H96" s="55"/>
      <c r="I96" s="54"/>
      <c r="K96" s="139"/>
    </row>
    <row r="97" spans="1:11" s="27" customFormat="1" ht="15.5" x14ac:dyDescent="0.35">
      <c r="A97" s="141">
        <v>6</v>
      </c>
      <c r="B97" s="167" t="s">
        <v>177</v>
      </c>
      <c r="C97" s="167"/>
      <c r="D97" s="142"/>
      <c r="E97" s="143"/>
      <c r="F97" s="86"/>
      <c r="G97" s="53"/>
      <c r="H97" s="53"/>
      <c r="I97" s="87"/>
      <c r="K97" s="139"/>
    </row>
    <row r="98" spans="1:11" s="27" customFormat="1" ht="15.5" x14ac:dyDescent="0.35">
      <c r="A98" s="63">
        <v>7</v>
      </c>
      <c r="B98" s="64" t="s">
        <v>178</v>
      </c>
      <c r="C98" s="64"/>
      <c r="D98" s="65"/>
      <c r="E98" s="66"/>
      <c r="F98" s="52"/>
      <c r="G98" s="67"/>
      <c r="H98" s="67"/>
      <c r="I98" s="54"/>
      <c r="K98" s="139"/>
    </row>
    <row r="99" spans="1:11" s="27" customFormat="1" ht="15.5" x14ac:dyDescent="0.35">
      <c r="A99" s="63"/>
      <c r="B99" s="64" t="s">
        <v>179</v>
      </c>
      <c r="C99" s="64"/>
      <c r="D99" s="168"/>
      <c r="E99" s="66"/>
      <c r="F99" s="52"/>
      <c r="G99" s="67"/>
      <c r="H99" s="67"/>
      <c r="I99" s="54"/>
      <c r="K99" s="139"/>
    </row>
    <row r="100" spans="1:11" s="27" customFormat="1" ht="15.5" x14ac:dyDescent="0.35">
      <c r="A100" s="63">
        <v>1</v>
      </c>
      <c r="B100" s="64" t="s">
        <v>180</v>
      </c>
      <c r="C100" s="64"/>
      <c r="D100" s="168"/>
      <c r="E100" s="66"/>
      <c r="F100" s="52"/>
      <c r="G100" s="67"/>
      <c r="H100" s="67"/>
      <c r="I100" s="54"/>
      <c r="K100" s="139"/>
    </row>
    <row r="101" spans="1:11" s="27" customFormat="1" ht="15.5" x14ac:dyDescent="0.35">
      <c r="A101" s="63">
        <f>A100+1</f>
        <v>2</v>
      </c>
      <c r="B101" s="64" t="s">
        <v>181</v>
      </c>
      <c r="C101" s="64"/>
      <c r="D101" s="168"/>
      <c r="E101" s="66"/>
      <c r="F101" s="52"/>
      <c r="G101" s="67"/>
      <c r="H101" s="67"/>
      <c r="I101" s="54"/>
      <c r="K101" s="139"/>
    </row>
    <row r="102" spans="1:11" s="27" customFormat="1" ht="15.5" x14ac:dyDescent="0.35">
      <c r="A102" s="63">
        <f>A101+1</f>
        <v>3</v>
      </c>
      <c r="B102" s="64" t="s">
        <v>182</v>
      </c>
      <c r="C102" s="64"/>
      <c r="D102" s="168"/>
      <c r="E102" s="66"/>
      <c r="F102" s="52"/>
      <c r="G102" s="67"/>
      <c r="H102" s="67"/>
      <c r="I102" s="54"/>
      <c r="K102" s="139"/>
    </row>
    <row r="103" spans="1:11" s="27" customFormat="1" ht="15.5" x14ac:dyDescent="0.35">
      <c r="A103" s="63"/>
      <c r="B103" s="64"/>
      <c r="C103" s="64"/>
      <c r="D103" s="168"/>
      <c r="E103" s="66"/>
      <c r="F103" s="52"/>
      <c r="G103" s="67"/>
      <c r="H103" s="67"/>
      <c r="I103" s="54"/>
      <c r="K103" s="139"/>
    </row>
    <row r="104" spans="1:11" s="27" customFormat="1" ht="15.5" x14ac:dyDescent="0.35">
      <c r="A104" s="88" t="s">
        <v>22</v>
      </c>
      <c r="B104" s="88"/>
      <c r="C104" s="88"/>
      <c r="D104" s="57"/>
      <c r="E104" s="66"/>
      <c r="F104" s="52"/>
      <c r="G104" s="59">
        <f>SUM(G92:G98)</f>
        <v>0</v>
      </c>
      <c r="H104" s="59">
        <f>SUM(H92:H98)</f>
        <v>0</v>
      </c>
      <c r="I104" s="54"/>
      <c r="K104" s="139"/>
    </row>
    <row r="105" spans="1:11" s="27" customFormat="1" ht="15.5" x14ac:dyDescent="0.35">
      <c r="A105" s="10"/>
      <c r="F105" s="118"/>
      <c r="G105" s="119"/>
      <c r="H105" s="119"/>
      <c r="K105" s="139"/>
    </row>
    <row r="106" spans="1:11" s="27" customFormat="1" ht="15.5" x14ac:dyDescent="0.35">
      <c r="A106" s="10"/>
      <c r="F106" s="118"/>
      <c r="G106" s="119"/>
      <c r="H106" s="119"/>
      <c r="K106" s="139"/>
    </row>
    <row r="107" spans="1:11" s="27" customFormat="1" ht="15.5" x14ac:dyDescent="0.35">
      <c r="A107" s="10"/>
      <c r="F107" s="118"/>
      <c r="G107" s="119"/>
      <c r="H107" s="119"/>
      <c r="K107" s="139"/>
    </row>
    <row r="108" spans="1:11" s="27" customFormat="1" ht="15.5" x14ac:dyDescent="0.35">
      <c r="A108" s="10"/>
      <c r="F108" s="118"/>
      <c r="G108" s="119"/>
      <c r="H108" s="119"/>
      <c r="K108" s="139"/>
    </row>
    <row r="109" spans="1:11" s="27" customFormat="1" ht="15.5" x14ac:dyDescent="0.35">
      <c r="A109" s="10"/>
      <c r="F109" s="118"/>
      <c r="G109" s="119"/>
      <c r="H109" s="119"/>
      <c r="K109" s="139"/>
    </row>
    <row r="110" spans="1:11" s="27" customFormat="1" ht="15.5" x14ac:dyDescent="0.35">
      <c r="A110" s="10"/>
      <c r="F110" s="118"/>
      <c r="G110" s="119"/>
      <c r="H110" s="119"/>
      <c r="K110" s="139"/>
    </row>
    <row r="111" spans="1:11" s="27" customFormat="1" ht="15.5" x14ac:dyDescent="0.35">
      <c r="A111" s="10"/>
      <c r="F111" s="118"/>
      <c r="G111" s="119"/>
      <c r="H111" s="119"/>
      <c r="K111" s="139"/>
    </row>
    <row r="112" spans="1:11" s="27" customFormat="1" ht="15.5" x14ac:dyDescent="0.35">
      <c r="A112" s="10"/>
      <c r="F112" s="118"/>
      <c r="G112" s="119"/>
      <c r="H112" s="119"/>
      <c r="K112" s="139"/>
    </row>
    <row r="113" spans="1:11" s="27" customFormat="1" ht="15.5" x14ac:dyDescent="0.35">
      <c r="A113" s="10"/>
      <c r="F113" s="118"/>
      <c r="G113" s="119"/>
      <c r="H113" s="119"/>
      <c r="K113" s="139"/>
    </row>
    <row r="114" spans="1:11" s="27" customFormat="1" ht="15.5" x14ac:dyDescent="0.35">
      <c r="A114" s="10"/>
      <c r="F114" s="118"/>
      <c r="G114" s="119"/>
      <c r="H114" s="119"/>
      <c r="K114" s="139"/>
    </row>
    <row r="115" spans="1:11" s="27" customFormat="1" ht="15.5" x14ac:dyDescent="0.35">
      <c r="A115" s="10"/>
      <c r="F115" s="118"/>
      <c r="G115" s="119"/>
      <c r="H115" s="119"/>
      <c r="K115" s="139"/>
    </row>
    <row r="116" spans="1:11" s="27" customFormat="1" ht="15.5" x14ac:dyDescent="0.35">
      <c r="A116" s="10"/>
      <c r="F116" s="118"/>
      <c r="G116" s="119"/>
      <c r="H116" s="119"/>
      <c r="K116" s="139"/>
    </row>
    <row r="117" spans="1:11" s="27" customFormat="1" ht="15.5" x14ac:dyDescent="0.35">
      <c r="A117" s="10"/>
      <c r="F117" s="118"/>
      <c r="G117" s="119"/>
      <c r="H117" s="119"/>
      <c r="K117" s="139"/>
    </row>
    <row r="118" spans="1:11" s="27" customFormat="1" ht="15.5" x14ac:dyDescent="0.35">
      <c r="A118" s="10"/>
      <c r="F118" s="118"/>
      <c r="G118" s="119"/>
      <c r="H118" s="119"/>
      <c r="K118" s="139"/>
    </row>
    <row r="119" spans="1:11" s="27" customFormat="1" ht="15.5" x14ac:dyDescent="0.35">
      <c r="A119" s="10"/>
      <c r="F119" s="118"/>
      <c r="G119" s="119"/>
      <c r="H119" s="119"/>
      <c r="K119" s="139"/>
    </row>
    <row r="120" spans="1:11" s="27" customFormat="1" ht="15.5" x14ac:dyDescent="0.35">
      <c r="A120" s="10"/>
      <c r="F120" s="118"/>
      <c r="G120" s="119"/>
      <c r="H120" s="119"/>
      <c r="K120" s="139"/>
    </row>
    <row r="121" spans="1:11" s="27" customFormat="1" ht="15.5" x14ac:dyDescent="0.35">
      <c r="A121" s="10"/>
      <c r="F121" s="118"/>
      <c r="G121" s="119"/>
      <c r="H121" s="119"/>
      <c r="K121" s="139"/>
    </row>
    <row r="122" spans="1:11" s="27" customFormat="1" ht="15.5" x14ac:dyDescent="0.35">
      <c r="A122" s="10"/>
      <c r="F122" s="118"/>
      <c r="G122" s="119"/>
      <c r="H122" s="119"/>
      <c r="K122" s="139"/>
    </row>
    <row r="123" spans="1:11" s="27" customFormat="1" ht="15.5" x14ac:dyDescent="0.35">
      <c r="A123" s="10"/>
      <c r="F123" s="118"/>
      <c r="G123" s="119"/>
      <c r="H123" s="119"/>
      <c r="K123" s="139"/>
    </row>
    <row r="124" spans="1:11" s="27" customFormat="1" ht="15.5" x14ac:dyDescent="0.35">
      <c r="A124" s="10"/>
      <c r="F124" s="118"/>
      <c r="G124" s="119"/>
      <c r="H124" s="119"/>
      <c r="K124" s="139"/>
    </row>
    <row r="125" spans="1:11" s="27" customFormat="1" ht="15.5" x14ac:dyDescent="0.35">
      <c r="A125" s="10"/>
      <c r="F125" s="118"/>
      <c r="G125" s="119"/>
      <c r="H125" s="119"/>
      <c r="K125" s="139"/>
    </row>
    <row r="126" spans="1:11" s="27" customFormat="1" ht="15.5" x14ac:dyDescent="0.35">
      <c r="A126" s="10"/>
      <c r="F126" s="118"/>
      <c r="G126" s="119"/>
      <c r="H126" s="119"/>
      <c r="K126" s="139"/>
    </row>
    <row r="127" spans="1:11" s="27" customFormat="1" ht="15.5" x14ac:dyDescent="0.35">
      <c r="A127" s="10"/>
      <c r="F127" s="118"/>
      <c r="G127" s="119"/>
      <c r="H127" s="119"/>
      <c r="K127" s="139"/>
    </row>
    <row r="128" spans="1:11" s="27" customFormat="1" ht="15.5" x14ac:dyDescent="0.35">
      <c r="A128" s="10"/>
      <c r="F128" s="118"/>
      <c r="G128" s="119"/>
      <c r="H128" s="119"/>
      <c r="K128" s="139"/>
    </row>
    <row r="129" spans="1:11" s="27" customFormat="1" ht="15.5" x14ac:dyDescent="0.35">
      <c r="A129" s="10"/>
      <c r="F129" s="118"/>
      <c r="G129" s="119"/>
      <c r="H129" s="119"/>
      <c r="K129" s="139"/>
    </row>
    <row r="130" spans="1:11" s="27" customFormat="1" ht="15.5" x14ac:dyDescent="0.35">
      <c r="A130" s="10"/>
      <c r="F130" s="118"/>
      <c r="G130" s="119"/>
      <c r="H130" s="119"/>
      <c r="K130" s="139"/>
    </row>
    <row r="131" spans="1:11" s="27" customFormat="1" ht="15.5" x14ac:dyDescent="0.35">
      <c r="A131" s="10"/>
      <c r="F131" s="118"/>
      <c r="G131" s="119"/>
      <c r="H131" s="119"/>
      <c r="K131" s="139"/>
    </row>
    <row r="132" spans="1:11" s="27" customFormat="1" ht="15.5" x14ac:dyDescent="0.35">
      <c r="A132" s="10"/>
      <c r="F132" s="118"/>
      <c r="G132" s="119"/>
      <c r="H132" s="119"/>
      <c r="K132" s="139"/>
    </row>
    <row r="133" spans="1:11" s="27" customFormat="1" ht="15.5" x14ac:dyDescent="0.35">
      <c r="A133" s="10"/>
      <c r="F133" s="118"/>
      <c r="G133" s="119"/>
      <c r="H133" s="119"/>
      <c r="K133" s="139"/>
    </row>
    <row r="134" spans="1:11" s="27" customFormat="1" ht="15.5" x14ac:dyDescent="0.35">
      <c r="A134" s="10"/>
      <c r="F134" s="118"/>
      <c r="G134" s="119"/>
      <c r="H134" s="119"/>
      <c r="K134" s="139"/>
    </row>
    <row r="135" spans="1:11" s="27" customFormat="1" ht="15.5" x14ac:dyDescent="0.35">
      <c r="A135" s="10"/>
      <c r="F135" s="118"/>
      <c r="G135" s="119"/>
      <c r="H135" s="119"/>
      <c r="K135" s="139"/>
    </row>
    <row r="136" spans="1:11" s="27" customFormat="1" ht="15.5" x14ac:dyDescent="0.35">
      <c r="A136" s="10"/>
      <c r="F136" s="118"/>
      <c r="G136" s="119"/>
      <c r="H136" s="119"/>
      <c r="K136" s="139"/>
    </row>
    <row r="137" spans="1:11" s="27" customFormat="1" ht="15.5" x14ac:dyDescent="0.35">
      <c r="A137" s="10"/>
      <c r="F137" s="118"/>
      <c r="G137" s="119"/>
      <c r="H137" s="119"/>
      <c r="K137" s="139"/>
    </row>
    <row r="138" spans="1:11" s="27" customFormat="1" ht="15.5" x14ac:dyDescent="0.35">
      <c r="A138" s="10"/>
      <c r="F138" s="118"/>
      <c r="G138" s="119"/>
      <c r="H138" s="119"/>
      <c r="K138" s="139"/>
    </row>
    <row r="139" spans="1:11" s="27" customFormat="1" ht="15.5" x14ac:dyDescent="0.35">
      <c r="A139" s="10"/>
      <c r="F139" s="118"/>
      <c r="G139" s="119"/>
      <c r="H139" s="119"/>
      <c r="K139" s="139"/>
    </row>
    <row r="140" spans="1:11" s="27" customFormat="1" ht="15.5" x14ac:dyDescent="0.35">
      <c r="A140" s="10"/>
      <c r="F140" s="118"/>
      <c r="G140" s="119"/>
      <c r="H140" s="119"/>
      <c r="K140" s="139"/>
    </row>
    <row r="141" spans="1:11" s="27" customFormat="1" ht="15.5" x14ac:dyDescent="0.35">
      <c r="A141" s="10"/>
      <c r="F141" s="118"/>
      <c r="G141" s="119"/>
      <c r="H141" s="119"/>
      <c r="K141" s="139"/>
    </row>
    <row r="142" spans="1:11" s="27" customFormat="1" ht="15.5" x14ac:dyDescent="0.35">
      <c r="A142" s="10"/>
      <c r="F142" s="118"/>
      <c r="G142" s="119"/>
      <c r="H142" s="119"/>
      <c r="K142" s="139"/>
    </row>
    <row r="143" spans="1:11" s="27" customFormat="1" ht="15.5" x14ac:dyDescent="0.35">
      <c r="A143" s="10"/>
      <c r="F143" s="118"/>
      <c r="G143" s="119"/>
      <c r="H143" s="119"/>
      <c r="K143" s="139"/>
    </row>
    <row r="144" spans="1:11" s="27" customFormat="1" ht="15.5" x14ac:dyDescent="0.35">
      <c r="A144" s="10"/>
      <c r="F144" s="118"/>
      <c r="G144" s="119"/>
      <c r="H144" s="119"/>
      <c r="K144" s="139"/>
    </row>
    <row r="145" spans="1:11" s="27" customFormat="1" ht="15.5" x14ac:dyDescent="0.35">
      <c r="A145" s="10"/>
      <c r="F145" s="118"/>
      <c r="G145" s="119"/>
      <c r="H145" s="119"/>
      <c r="K145" s="139"/>
    </row>
    <row r="146" spans="1:11" s="27" customFormat="1" ht="15.5" x14ac:dyDescent="0.35">
      <c r="A146" s="10"/>
      <c r="F146" s="118"/>
      <c r="G146" s="119"/>
      <c r="H146" s="119"/>
      <c r="K146" s="139"/>
    </row>
    <row r="147" spans="1:11" s="27" customFormat="1" ht="15.5" x14ac:dyDescent="0.35">
      <c r="A147" s="10"/>
      <c r="F147" s="118"/>
      <c r="G147" s="119"/>
      <c r="H147" s="119"/>
      <c r="K147" s="139"/>
    </row>
    <row r="148" spans="1:11" s="27" customFormat="1" ht="15.5" x14ac:dyDescent="0.35">
      <c r="A148" s="10"/>
      <c r="F148" s="118"/>
      <c r="G148" s="119"/>
      <c r="H148" s="119"/>
      <c r="K148" s="139"/>
    </row>
    <row r="149" spans="1:11" s="27" customFormat="1" ht="15.5" x14ac:dyDescent="0.35">
      <c r="A149" s="10"/>
      <c r="F149" s="118"/>
      <c r="G149" s="119"/>
      <c r="H149" s="119"/>
      <c r="K149" s="139"/>
    </row>
    <row r="150" spans="1:11" s="27" customFormat="1" ht="15.5" x14ac:dyDescent="0.35">
      <c r="A150" s="10"/>
      <c r="F150" s="118"/>
      <c r="G150" s="119"/>
      <c r="H150" s="119"/>
      <c r="K150" s="139"/>
    </row>
    <row r="151" spans="1:11" s="27" customFormat="1" ht="15.5" x14ac:dyDescent="0.35">
      <c r="A151" s="10"/>
      <c r="F151" s="118"/>
      <c r="G151" s="119"/>
      <c r="H151" s="119"/>
      <c r="K151" s="139"/>
    </row>
    <row r="152" spans="1:11" s="27" customFormat="1" ht="15.5" x14ac:dyDescent="0.35">
      <c r="A152" s="10"/>
      <c r="F152" s="118"/>
      <c r="G152" s="119"/>
      <c r="H152" s="119"/>
      <c r="K152" s="139"/>
    </row>
    <row r="153" spans="1:11" s="27" customFormat="1" ht="15.5" x14ac:dyDescent="0.35">
      <c r="A153" s="10"/>
      <c r="F153" s="118"/>
      <c r="G153" s="119"/>
      <c r="H153" s="119"/>
      <c r="K153" s="139"/>
    </row>
    <row r="154" spans="1:11" s="27" customFormat="1" ht="15.5" x14ac:dyDescent="0.35">
      <c r="A154" s="10"/>
      <c r="F154" s="118"/>
      <c r="G154" s="119"/>
      <c r="H154" s="119"/>
      <c r="K154" s="139"/>
    </row>
    <row r="155" spans="1:11" s="27" customFormat="1" ht="15.5" x14ac:dyDescent="0.35">
      <c r="A155" s="10"/>
      <c r="F155" s="118"/>
      <c r="G155" s="119"/>
      <c r="H155" s="119"/>
      <c r="K155" s="139"/>
    </row>
    <row r="156" spans="1:11" s="27" customFormat="1" ht="15.5" x14ac:dyDescent="0.35">
      <c r="A156" s="10"/>
      <c r="F156" s="118"/>
      <c r="G156" s="119"/>
      <c r="H156" s="119"/>
      <c r="K156" s="139"/>
    </row>
    <row r="157" spans="1:11" s="27" customFormat="1" ht="15.5" x14ac:dyDescent="0.35">
      <c r="A157" s="10"/>
      <c r="F157" s="118"/>
      <c r="G157" s="119"/>
      <c r="H157" s="119"/>
      <c r="K157" s="139"/>
    </row>
    <row r="158" spans="1:11" s="27" customFormat="1" ht="15.5" x14ac:dyDescent="0.35">
      <c r="A158" s="10"/>
      <c r="F158" s="118"/>
      <c r="G158" s="119"/>
      <c r="H158" s="119"/>
      <c r="K158" s="139"/>
    </row>
    <row r="159" spans="1:11" s="27" customFormat="1" ht="15.5" x14ac:dyDescent="0.35">
      <c r="A159" s="10"/>
      <c r="F159" s="118"/>
      <c r="G159" s="119"/>
      <c r="H159" s="119"/>
      <c r="K159" s="139"/>
    </row>
    <row r="160" spans="1:11" s="27" customFormat="1" ht="15.5" x14ac:dyDescent="0.35">
      <c r="A160" s="10"/>
      <c r="F160" s="118"/>
      <c r="G160" s="119"/>
      <c r="H160" s="119"/>
      <c r="K160" s="139"/>
    </row>
    <row r="161" spans="1:11" s="27" customFormat="1" ht="15.5" x14ac:dyDescent="0.35">
      <c r="A161" s="10"/>
      <c r="F161" s="118"/>
      <c r="G161" s="119"/>
      <c r="H161" s="119"/>
      <c r="K161" s="139"/>
    </row>
    <row r="162" spans="1:11" s="27" customFormat="1" ht="15.5" x14ac:dyDescent="0.35">
      <c r="A162" s="10"/>
      <c r="F162" s="118"/>
      <c r="G162" s="119"/>
      <c r="H162" s="119"/>
      <c r="K162" s="139"/>
    </row>
    <row r="163" spans="1:11" s="27" customFormat="1" ht="15.5" x14ac:dyDescent="0.35">
      <c r="A163" s="10"/>
      <c r="F163" s="118"/>
      <c r="G163" s="119"/>
      <c r="H163" s="119"/>
      <c r="K163" s="139"/>
    </row>
    <row r="164" spans="1:11" s="27" customFormat="1" ht="15.5" x14ac:dyDescent="0.35">
      <c r="A164" s="10"/>
      <c r="F164" s="118"/>
      <c r="G164" s="119"/>
      <c r="H164" s="119"/>
      <c r="K164" s="139"/>
    </row>
    <row r="165" spans="1:11" s="27" customFormat="1" ht="15.5" x14ac:dyDescent="0.35">
      <c r="A165" s="10"/>
      <c r="F165" s="118"/>
      <c r="G165" s="119"/>
      <c r="H165" s="119"/>
      <c r="K165" s="139"/>
    </row>
    <row r="166" spans="1:11" s="27" customFormat="1" ht="15.5" x14ac:dyDescent="0.35">
      <c r="A166" s="10"/>
      <c r="F166" s="118"/>
      <c r="G166" s="119"/>
      <c r="H166" s="119"/>
      <c r="K166" s="139"/>
    </row>
    <row r="167" spans="1:11" s="27" customFormat="1" ht="15.5" x14ac:dyDescent="0.35">
      <c r="A167" s="10"/>
      <c r="F167" s="118"/>
      <c r="G167" s="119"/>
      <c r="H167" s="119"/>
      <c r="K167" s="139"/>
    </row>
    <row r="168" spans="1:11" s="27" customFormat="1" ht="15.5" x14ac:dyDescent="0.35">
      <c r="A168" s="10"/>
      <c r="F168" s="118"/>
      <c r="G168" s="119"/>
      <c r="H168" s="119"/>
      <c r="K168" s="139"/>
    </row>
    <row r="169" spans="1:11" s="27" customFormat="1" ht="15.5" x14ac:dyDescent="0.35">
      <c r="A169" s="10"/>
      <c r="F169" s="118"/>
      <c r="G169" s="119"/>
      <c r="H169" s="119"/>
      <c r="K169" s="139"/>
    </row>
    <row r="170" spans="1:11" s="27" customFormat="1" ht="15.5" x14ac:dyDescent="0.35">
      <c r="A170" s="10"/>
      <c r="F170" s="118"/>
      <c r="G170" s="119"/>
      <c r="H170" s="119"/>
      <c r="K170" s="139"/>
    </row>
    <row r="171" spans="1:11" s="27" customFormat="1" ht="15.5" x14ac:dyDescent="0.35">
      <c r="A171" s="10"/>
      <c r="F171" s="118"/>
      <c r="G171" s="119"/>
      <c r="H171" s="119"/>
      <c r="K171" s="139"/>
    </row>
    <row r="172" spans="1:11" s="27" customFormat="1" ht="15.5" x14ac:dyDescent="0.35">
      <c r="A172" s="10"/>
      <c r="F172" s="118"/>
      <c r="G172" s="119"/>
      <c r="H172" s="119"/>
      <c r="K172" s="139"/>
    </row>
    <row r="173" spans="1:11" s="27" customFormat="1" ht="15.5" x14ac:dyDescent="0.35">
      <c r="A173" s="10"/>
      <c r="F173" s="118"/>
      <c r="G173" s="119"/>
      <c r="H173" s="119"/>
      <c r="K173" s="139"/>
    </row>
    <row r="174" spans="1:11" s="27" customFormat="1" ht="15.5" x14ac:dyDescent="0.35">
      <c r="A174" s="10"/>
      <c r="F174" s="118"/>
      <c r="G174" s="119"/>
      <c r="H174" s="119"/>
      <c r="K174" s="139"/>
    </row>
    <row r="175" spans="1:11" s="27" customFormat="1" ht="15.5" x14ac:dyDescent="0.35">
      <c r="A175" s="10"/>
      <c r="F175" s="118"/>
      <c r="G175" s="119"/>
      <c r="H175" s="119"/>
      <c r="K175" s="139"/>
    </row>
    <row r="176" spans="1:11" s="27" customFormat="1" ht="15.5" x14ac:dyDescent="0.35">
      <c r="A176" s="10"/>
      <c r="F176" s="118"/>
      <c r="G176" s="119"/>
      <c r="H176" s="119"/>
      <c r="K176" s="139"/>
    </row>
    <row r="177" spans="1:11" s="27" customFormat="1" ht="15.5" x14ac:dyDescent="0.35">
      <c r="A177" s="10"/>
      <c r="F177" s="118"/>
      <c r="G177" s="119"/>
      <c r="H177" s="119"/>
      <c r="K177" s="139"/>
    </row>
    <row r="178" spans="1:11" s="27" customFormat="1" ht="15.5" x14ac:dyDescent="0.35">
      <c r="A178" s="10"/>
      <c r="F178" s="118"/>
      <c r="G178" s="119"/>
      <c r="H178" s="119"/>
      <c r="K178" s="139"/>
    </row>
    <row r="179" spans="1:11" s="27" customFormat="1" ht="15.5" x14ac:dyDescent="0.35">
      <c r="A179" s="10"/>
      <c r="F179" s="118"/>
      <c r="G179" s="119"/>
      <c r="H179" s="119"/>
      <c r="K179" s="139"/>
    </row>
    <row r="180" spans="1:11" s="27" customFormat="1" ht="15.5" x14ac:dyDescent="0.35">
      <c r="A180" s="10"/>
      <c r="F180" s="118"/>
      <c r="G180" s="119"/>
      <c r="H180" s="119"/>
      <c r="K180" s="139"/>
    </row>
    <row r="181" spans="1:11" s="27" customFormat="1" ht="15.5" x14ac:dyDescent="0.35">
      <c r="A181" s="10"/>
      <c r="F181" s="118"/>
      <c r="G181" s="119"/>
      <c r="H181" s="119"/>
      <c r="K181" s="139"/>
    </row>
    <row r="182" spans="1:11" s="27" customFormat="1" ht="15.5" x14ac:dyDescent="0.35">
      <c r="A182" s="10"/>
      <c r="F182" s="118"/>
      <c r="G182" s="119"/>
      <c r="H182" s="119"/>
      <c r="K182" s="139"/>
    </row>
    <row r="183" spans="1:11" s="27" customFormat="1" ht="15.5" x14ac:dyDescent="0.35">
      <c r="A183" s="10"/>
      <c r="F183" s="118"/>
      <c r="G183" s="119"/>
      <c r="H183" s="119"/>
      <c r="K183" s="139"/>
    </row>
    <row r="184" spans="1:11" s="27" customFormat="1" ht="15.5" x14ac:dyDescent="0.35">
      <c r="A184" s="10"/>
      <c r="F184" s="118"/>
      <c r="G184" s="119"/>
      <c r="H184" s="119"/>
      <c r="K184" s="139"/>
    </row>
    <row r="185" spans="1:11" s="27" customFormat="1" ht="15.5" x14ac:dyDescent="0.35">
      <c r="A185" s="10"/>
      <c r="F185" s="118"/>
      <c r="G185" s="119"/>
      <c r="H185" s="119"/>
      <c r="K185" s="139"/>
    </row>
    <row r="186" spans="1:11" s="27" customFormat="1" ht="15.5" x14ac:dyDescent="0.35">
      <c r="A186" s="10"/>
      <c r="F186" s="118"/>
      <c r="G186" s="119"/>
      <c r="H186" s="119"/>
      <c r="K186" s="139"/>
    </row>
    <row r="187" spans="1:11" s="27" customFormat="1" ht="15.5" x14ac:dyDescent="0.35">
      <c r="A187" s="10"/>
      <c r="F187" s="118"/>
      <c r="G187" s="119"/>
      <c r="H187" s="119"/>
      <c r="K187" s="139"/>
    </row>
    <row r="188" spans="1:11" s="27" customFormat="1" ht="15.5" x14ac:dyDescent="0.35">
      <c r="A188" s="10"/>
      <c r="F188" s="118"/>
      <c r="G188" s="119"/>
      <c r="H188" s="119"/>
      <c r="K188" s="139"/>
    </row>
    <row r="189" spans="1:11" s="27" customFormat="1" ht="15.5" x14ac:dyDescent="0.35">
      <c r="A189" s="10"/>
      <c r="F189" s="118"/>
      <c r="G189" s="119"/>
      <c r="H189" s="119"/>
      <c r="K189" s="139"/>
    </row>
    <row r="190" spans="1:11" s="27" customFormat="1" ht="15.5" x14ac:dyDescent="0.35">
      <c r="A190" s="10"/>
      <c r="F190" s="118"/>
      <c r="G190" s="119"/>
      <c r="H190" s="119"/>
      <c r="K190" s="139"/>
    </row>
    <row r="191" spans="1:11" s="27" customFormat="1" ht="15.5" x14ac:dyDescent="0.35">
      <c r="A191" s="10"/>
      <c r="F191" s="118"/>
      <c r="G191" s="119"/>
      <c r="H191" s="119"/>
      <c r="K191" s="139"/>
    </row>
    <row r="192" spans="1:11" s="27" customFormat="1" ht="15.5" x14ac:dyDescent="0.35">
      <c r="A192" s="10"/>
      <c r="F192" s="118"/>
      <c r="G192" s="119"/>
      <c r="H192" s="119"/>
      <c r="K192" s="139"/>
    </row>
    <row r="193" spans="1:11" s="27" customFormat="1" ht="15.5" x14ac:dyDescent="0.35">
      <c r="A193" s="10"/>
      <c r="F193" s="118"/>
      <c r="G193" s="119"/>
      <c r="H193" s="119"/>
      <c r="K193" s="139"/>
    </row>
    <row r="194" spans="1:11" s="27" customFormat="1" ht="15.5" x14ac:dyDescent="0.35">
      <c r="A194" s="10"/>
      <c r="F194" s="118"/>
      <c r="G194" s="119"/>
      <c r="H194" s="119"/>
      <c r="K194" s="139"/>
    </row>
    <row r="195" spans="1:11" s="27" customFormat="1" ht="15.5" x14ac:dyDescent="0.35">
      <c r="A195" s="10"/>
      <c r="F195" s="118"/>
      <c r="G195" s="119"/>
      <c r="H195" s="119"/>
      <c r="K195" s="139"/>
    </row>
    <row r="196" spans="1:11" s="27" customFormat="1" ht="15.5" x14ac:dyDescent="0.35">
      <c r="A196" s="10"/>
      <c r="F196" s="118"/>
      <c r="G196" s="119"/>
      <c r="H196" s="119"/>
      <c r="K196" s="139"/>
    </row>
    <row r="197" spans="1:11" s="27" customFormat="1" ht="15.5" x14ac:dyDescent="0.35">
      <c r="A197" s="10"/>
      <c r="F197" s="118"/>
      <c r="G197" s="119"/>
      <c r="H197" s="119"/>
      <c r="K197" s="139"/>
    </row>
    <row r="198" spans="1:11" s="27" customFormat="1" ht="15.5" x14ac:dyDescent="0.35">
      <c r="A198" s="10"/>
      <c r="F198" s="118"/>
      <c r="G198" s="119"/>
      <c r="H198" s="119"/>
      <c r="K198" s="139"/>
    </row>
    <row r="199" spans="1:11" s="27" customFormat="1" ht="15.5" x14ac:dyDescent="0.35">
      <c r="A199" s="10"/>
      <c r="F199" s="118"/>
      <c r="G199" s="119"/>
      <c r="H199" s="119"/>
      <c r="K199" s="139"/>
    </row>
    <row r="200" spans="1:11" s="27" customFormat="1" ht="15.5" x14ac:dyDescent="0.35">
      <c r="A200" s="10"/>
      <c r="F200" s="118"/>
      <c r="G200" s="119"/>
      <c r="H200" s="119"/>
      <c r="K200" s="139"/>
    </row>
    <row r="201" spans="1:11" s="27" customFormat="1" ht="15.5" x14ac:dyDescent="0.35">
      <c r="A201" s="10"/>
      <c r="F201" s="118"/>
      <c r="G201" s="119"/>
      <c r="H201" s="119"/>
      <c r="K201" s="139"/>
    </row>
    <row r="202" spans="1:11" s="27" customFormat="1" ht="15.5" x14ac:dyDescent="0.35">
      <c r="A202" s="10"/>
      <c r="F202" s="118"/>
      <c r="G202" s="119"/>
      <c r="H202" s="119"/>
      <c r="K202" s="139"/>
    </row>
    <row r="203" spans="1:11" s="27" customFormat="1" ht="15.5" x14ac:dyDescent="0.35">
      <c r="A203" s="10"/>
      <c r="F203" s="118"/>
      <c r="G203" s="119"/>
      <c r="H203" s="119"/>
      <c r="K203" s="139"/>
    </row>
    <row r="204" spans="1:11" s="27" customFormat="1" ht="15.5" x14ac:dyDescent="0.35">
      <c r="A204" s="10"/>
      <c r="F204" s="118"/>
      <c r="G204" s="119"/>
      <c r="H204" s="119"/>
      <c r="K204" s="139"/>
    </row>
    <row r="205" spans="1:11" s="27" customFormat="1" ht="15.5" x14ac:dyDescent="0.35">
      <c r="A205" s="10"/>
      <c r="F205" s="118"/>
      <c r="G205" s="119"/>
      <c r="H205" s="119"/>
      <c r="K205" s="139"/>
    </row>
    <row r="206" spans="1:11" s="27" customFormat="1" ht="15.5" x14ac:dyDescent="0.35">
      <c r="A206" s="10"/>
      <c r="F206" s="118"/>
      <c r="G206" s="119"/>
      <c r="H206" s="119"/>
      <c r="K206" s="139"/>
    </row>
    <row r="207" spans="1:11" s="27" customFormat="1" ht="15.5" x14ac:dyDescent="0.35">
      <c r="A207" s="10"/>
      <c r="F207" s="118"/>
      <c r="G207" s="119"/>
      <c r="H207" s="119"/>
      <c r="K207" s="139"/>
    </row>
    <row r="208" spans="1:11" s="27" customFormat="1" ht="15.5" x14ac:dyDescent="0.35">
      <c r="A208" s="10"/>
      <c r="F208" s="118"/>
      <c r="G208" s="119"/>
      <c r="H208" s="119"/>
      <c r="K208" s="139"/>
    </row>
    <row r="209" spans="1:11" s="27" customFormat="1" ht="15.5" x14ac:dyDescent="0.35">
      <c r="A209" s="10"/>
      <c r="F209" s="118"/>
      <c r="G209" s="119"/>
      <c r="H209" s="119"/>
      <c r="K209" s="139"/>
    </row>
    <row r="210" spans="1:11" s="27" customFormat="1" ht="15.5" x14ac:dyDescent="0.35">
      <c r="A210" s="10"/>
      <c r="F210" s="118"/>
      <c r="G210" s="119"/>
      <c r="H210" s="119"/>
      <c r="K210" s="139"/>
    </row>
    <row r="211" spans="1:11" s="27" customFormat="1" ht="15.5" x14ac:dyDescent="0.35">
      <c r="A211" s="10"/>
      <c r="F211" s="118"/>
      <c r="G211" s="119"/>
      <c r="H211" s="119"/>
      <c r="K211" s="139"/>
    </row>
    <row r="212" spans="1:11" s="27" customFormat="1" ht="15.5" x14ac:dyDescent="0.35">
      <c r="A212" s="10"/>
      <c r="F212" s="118"/>
      <c r="G212" s="119"/>
      <c r="H212" s="119"/>
      <c r="K212" s="139"/>
    </row>
    <row r="213" spans="1:11" s="27" customFormat="1" ht="15.5" x14ac:dyDescent="0.35">
      <c r="A213" s="10"/>
      <c r="F213" s="118"/>
      <c r="G213" s="119"/>
      <c r="H213" s="119"/>
      <c r="K213" s="139"/>
    </row>
    <row r="214" spans="1:11" s="27" customFormat="1" ht="15.5" x14ac:dyDescent="0.35">
      <c r="A214" s="10"/>
      <c r="F214" s="118"/>
      <c r="G214" s="119"/>
      <c r="H214" s="119"/>
      <c r="K214" s="139"/>
    </row>
    <row r="215" spans="1:11" s="27" customFormat="1" ht="15.5" x14ac:dyDescent="0.35">
      <c r="A215" s="10"/>
      <c r="F215" s="118"/>
      <c r="G215" s="119"/>
      <c r="H215" s="119"/>
      <c r="K215" s="139"/>
    </row>
    <row r="216" spans="1:11" s="27" customFormat="1" ht="15.5" x14ac:dyDescent="0.35">
      <c r="A216" s="10"/>
      <c r="F216" s="118"/>
      <c r="G216" s="119"/>
      <c r="H216" s="119"/>
      <c r="K216" s="139"/>
    </row>
    <row r="217" spans="1:11" s="27" customFormat="1" ht="15.5" x14ac:dyDescent="0.35">
      <c r="A217" s="10"/>
      <c r="F217" s="118"/>
      <c r="G217" s="119"/>
      <c r="H217" s="119"/>
      <c r="K217" s="139"/>
    </row>
    <row r="218" spans="1:11" s="27" customFormat="1" ht="15.5" x14ac:dyDescent="0.35">
      <c r="A218" s="10"/>
      <c r="F218" s="118"/>
      <c r="G218" s="119"/>
      <c r="H218" s="119"/>
      <c r="K218" s="139"/>
    </row>
    <row r="219" spans="1:11" s="27" customFormat="1" ht="15.5" x14ac:dyDescent="0.35">
      <c r="A219" s="10"/>
      <c r="F219" s="118"/>
      <c r="G219" s="119"/>
      <c r="H219" s="119"/>
      <c r="K219" s="139"/>
    </row>
    <row r="220" spans="1:11" s="27" customFormat="1" ht="15.5" x14ac:dyDescent="0.35">
      <c r="A220" s="10"/>
      <c r="F220" s="118"/>
      <c r="G220" s="119"/>
      <c r="H220" s="119"/>
      <c r="K220" s="139"/>
    </row>
    <row r="221" spans="1:11" s="27" customFormat="1" ht="15.5" x14ac:dyDescent="0.35">
      <c r="A221" s="10"/>
      <c r="F221" s="118"/>
      <c r="G221" s="119"/>
      <c r="H221" s="119"/>
      <c r="K221" s="139"/>
    </row>
    <row r="222" spans="1:11" s="27" customFormat="1" ht="15.5" x14ac:dyDescent="0.35">
      <c r="A222" s="10"/>
      <c r="F222" s="118"/>
      <c r="G222" s="119"/>
      <c r="H222" s="119"/>
      <c r="K222" s="139"/>
    </row>
    <row r="223" spans="1:11" s="27" customFormat="1" ht="15.5" x14ac:dyDescent="0.35">
      <c r="A223" s="10"/>
      <c r="F223" s="118"/>
      <c r="G223" s="119"/>
      <c r="H223" s="119"/>
      <c r="K223" s="139"/>
    </row>
    <row r="224" spans="1:11" s="27" customFormat="1" ht="15.5" x14ac:dyDescent="0.35">
      <c r="A224" s="10"/>
      <c r="F224" s="118"/>
      <c r="G224" s="119"/>
      <c r="H224" s="119"/>
      <c r="K224" s="139"/>
    </row>
    <row r="225" spans="1:11" s="27" customFormat="1" ht="15.5" x14ac:dyDescent="0.35">
      <c r="A225" s="10"/>
      <c r="F225" s="118"/>
      <c r="G225" s="119"/>
      <c r="H225" s="119"/>
      <c r="K225" s="139"/>
    </row>
    <row r="226" spans="1:11" s="27" customFormat="1" ht="15.5" x14ac:dyDescent="0.35">
      <c r="A226" s="10"/>
      <c r="F226" s="118"/>
      <c r="G226" s="119"/>
      <c r="H226" s="119"/>
      <c r="K226" s="139"/>
    </row>
    <row r="227" spans="1:11" s="27" customFormat="1" ht="15.5" x14ac:dyDescent="0.35">
      <c r="A227" s="10"/>
      <c r="F227" s="118"/>
      <c r="G227" s="119"/>
      <c r="H227" s="119"/>
      <c r="K227" s="139"/>
    </row>
    <row r="228" spans="1:11" s="27" customFormat="1" ht="15.5" x14ac:dyDescent="0.35">
      <c r="A228" s="10"/>
      <c r="F228" s="118"/>
      <c r="G228" s="119"/>
      <c r="H228" s="119"/>
      <c r="K228" s="139"/>
    </row>
    <row r="229" spans="1:11" s="27" customFormat="1" ht="15.5" x14ac:dyDescent="0.35">
      <c r="A229" s="10"/>
      <c r="F229" s="118"/>
      <c r="G229" s="119"/>
      <c r="H229" s="119"/>
      <c r="K229" s="139"/>
    </row>
    <row r="230" spans="1:11" s="27" customFormat="1" ht="15.5" x14ac:dyDescent="0.35">
      <c r="A230" s="10"/>
      <c r="F230" s="118"/>
      <c r="G230" s="119"/>
      <c r="H230" s="119"/>
      <c r="K230" s="139"/>
    </row>
    <row r="231" spans="1:11" s="27" customFormat="1" ht="15.5" x14ac:dyDescent="0.35">
      <c r="A231" s="10"/>
      <c r="F231" s="118"/>
      <c r="G231" s="119"/>
      <c r="H231" s="119"/>
      <c r="K231" s="139"/>
    </row>
    <row r="232" spans="1:11" s="27" customFormat="1" ht="15.5" x14ac:dyDescent="0.35">
      <c r="A232" s="10"/>
      <c r="F232" s="118"/>
      <c r="G232" s="119"/>
      <c r="H232" s="119"/>
      <c r="K232" s="139"/>
    </row>
    <row r="233" spans="1:11" s="27" customFormat="1" ht="15.5" x14ac:dyDescent="0.35">
      <c r="A233" s="10"/>
      <c r="F233" s="118"/>
      <c r="G233" s="119"/>
      <c r="H233" s="119"/>
      <c r="K233" s="139"/>
    </row>
    <row r="234" spans="1:11" s="27" customFormat="1" ht="15.5" x14ac:dyDescent="0.35">
      <c r="A234" s="10"/>
      <c r="F234" s="118"/>
      <c r="G234" s="119"/>
      <c r="H234" s="119"/>
      <c r="K234" s="139"/>
    </row>
    <row r="235" spans="1:11" s="27" customFormat="1" ht="15.5" x14ac:dyDescent="0.35">
      <c r="A235" s="10"/>
      <c r="F235" s="118"/>
      <c r="G235" s="119"/>
      <c r="H235" s="119"/>
      <c r="K235" s="139"/>
    </row>
    <row r="236" spans="1:11" s="27" customFormat="1" ht="15.5" x14ac:dyDescent="0.35">
      <c r="A236" s="10"/>
      <c r="F236" s="118"/>
      <c r="G236" s="119"/>
      <c r="H236" s="119"/>
      <c r="K236" s="139"/>
    </row>
    <row r="237" spans="1:11" s="27" customFormat="1" ht="15.5" x14ac:dyDescent="0.35">
      <c r="A237" s="10"/>
      <c r="F237" s="118"/>
      <c r="G237" s="119"/>
      <c r="H237" s="119"/>
      <c r="K237" s="139"/>
    </row>
    <row r="238" spans="1:11" s="27" customFormat="1" ht="15.5" x14ac:dyDescent="0.35">
      <c r="A238" s="10"/>
      <c r="F238" s="118"/>
      <c r="G238" s="119"/>
      <c r="H238" s="119"/>
      <c r="K238" s="139"/>
    </row>
    <row r="239" spans="1:11" s="27" customFormat="1" ht="15.5" x14ac:dyDescent="0.35">
      <c r="A239" s="10"/>
      <c r="F239" s="118"/>
      <c r="G239" s="119"/>
      <c r="H239" s="119"/>
      <c r="K239" s="139"/>
    </row>
    <row r="240" spans="1:11" s="27" customFormat="1" ht="15.5" x14ac:dyDescent="0.35">
      <c r="A240" s="10"/>
      <c r="F240" s="118"/>
      <c r="G240" s="119"/>
      <c r="H240" s="119"/>
      <c r="K240" s="139"/>
    </row>
    <row r="241" spans="1:11" s="27" customFormat="1" ht="15.5" x14ac:dyDescent="0.35">
      <c r="A241" s="10"/>
      <c r="F241" s="118"/>
      <c r="G241" s="119"/>
      <c r="H241" s="119"/>
      <c r="K241" s="139"/>
    </row>
    <row r="242" spans="1:11" s="27" customFormat="1" ht="15.5" x14ac:dyDescent="0.35">
      <c r="A242" s="10"/>
      <c r="F242" s="118"/>
      <c r="G242" s="119"/>
      <c r="H242" s="119"/>
      <c r="K242" s="139"/>
    </row>
    <row r="243" spans="1:11" s="27" customFormat="1" ht="15.5" x14ac:dyDescent="0.35">
      <c r="A243" s="10"/>
      <c r="F243" s="118"/>
      <c r="G243" s="119"/>
      <c r="H243" s="119"/>
      <c r="K243" s="139"/>
    </row>
    <row r="244" spans="1:11" s="27" customFormat="1" ht="15.5" x14ac:dyDescent="0.35">
      <c r="A244" s="10"/>
      <c r="F244" s="118"/>
      <c r="G244" s="119"/>
      <c r="H244" s="119"/>
      <c r="K244" s="139"/>
    </row>
    <row r="245" spans="1:11" s="27" customFormat="1" ht="15.5" x14ac:dyDescent="0.35">
      <c r="A245" s="10"/>
      <c r="F245" s="118"/>
      <c r="G245" s="119"/>
      <c r="H245" s="119"/>
      <c r="K245" s="139"/>
    </row>
    <row r="246" spans="1:11" s="27" customFormat="1" ht="15.5" x14ac:dyDescent="0.35">
      <c r="A246" s="10"/>
      <c r="F246" s="118"/>
      <c r="G246" s="119"/>
      <c r="H246" s="119"/>
      <c r="K246" s="139"/>
    </row>
    <row r="247" spans="1:11" s="27" customFormat="1" ht="15.5" x14ac:dyDescent="0.35">
      <c r="A247" s="10"/>
      <c r="F247" s="118"/>
      <c r="G247" s="119"/>
      <c r="H247" s="119"/>
      <c r="K247" s="139"/>
    </row>
    <row r="248" spans="1:11" s="27" customFormat="1" ht="15.5" x14ac:dyDescent="0.35">
      <c r="A248" s="10"/>
      <c r="F248" s="118"/>
      <c r="G248" s="119"/>
      <c r="H248" s="119"/>
      <c r="K248" s="139"/>
    </row>
    <row r="249" spans="1:11" s="27" customFormat="1" ht="15.5" x14ac:dyDescent="0.35">
      <c r="A249" s="10"/>
      <c r="F249" s="118"/>
      <c r="G249" s="119"/>
      <c r="H249" s="119"/>
      <c r="K249" s="139"/>
    </row>
    <row r="250" spans="1:11" s="27" customFormat="1" ht="15.5" x14ac:dyDescent="0.35">
      <c r="A250" s="10"/>
      <c r="F250" s="118"/>
      <c r="G250" s="119"/>
      <c r="H250" s="119"/>
      <c r="K250" s="139"/>
    </row>
    <row r="251" spans="1:11" s="27" customFormat="1" ht="15.5" x14ac:dyDescent="0.35">
      <c r="A251" s="10"/>
      <c r="F251" s="118"/>
      <c r="G251" s="119"/>
      <c r="H251" s="119"/>
      <c r="K251" s="139"/>
    </row>
    <row r="252" spans="1:11" s="27" customFormat="1" ht="15.5" x14ac:dyDescent="0.35">
      <c r="A252" s="10"/>
      <c r="F252" s="118"/>
      <c r="G252" s="119"/>
      <c r="H252" s="119"/>
      <c r="K252" s="139"/>
    </row>
    <row r="253" spans="1:11" s="27" customFormat="1" ht="15.5" x14ac:dyDescent="0.35">
      <c r="A253" s="10"/>
      <c r="F253" s="118"/>
      <c r="G253" s="119"/>
      <c r="H253" s="119"/>
      <c r="K253" s="139"/>
    </row>
    <row r="254" spans="1:11" s="27" customFormat="1" ht="15.5" x14ac:dyDescent="0.35">
      <c r="A254" s="10"/>
      <c r="F254" s="118"/>
      <c r="G254" s="119"/>
      <c r="H254" s="119"/>
      <c r="K254" s="139"/>
    </row>
    <row r="255" spans="1:11" s="27" customFormat="1" ht="15.5" x14ac:dyDescent="0.35">
      <c r="A255" s="10"/>
      <c r="F255" s="118"/>
      <c r="G255" s="119"/>
      <c r="H255" s="119"/>
      <c r="K255" s="139"/>
    </row>
    <row r="256" spans="1:11" s="27" customFormat="1" ht="15.5" x14ac:dyDescent="0.35">
      <c r="A256" s="10"/>
      <c r="F256" s="118"/>
      <c r="G256" s="119"/>
      <c r="H256" s="119"/>
      <c r="K256" s="139"/>
    </row>
    <row r="257" spans="1:11" s="27" customFormat="1" ht="15.5" x14ac:dyDescent="0.35">
      <c r="A257" s="10"/>
      <c r="F257" s="118"/>
      <c r="G257" s="119"/>
      <c r="H257" s="119"/>
      <c r="K257" s="139"/>
    </row>
    <row r="258" spans="1:11" s="27" customFormat="1" ht="15.5" x14ac:dyDescent="0.35">
      <c r="A258" s="10"/>
      <c r="F258" s="118"/>
      <c r="G258" s="119"/>
      <c r="H258" s="119"/>
      <c r="K258" s="139"/>
    </row>
    <row r="259" spans="1:11" s="27" customFormat="1" ht="15.5" x14ac:dyDescent="0.35">
      <c r="A259" s="10"/>
      <c r="F259" s="118"/>
      <c r="G259" s="119"/>
      <c r="H259" s="119"/>
      <c r="K259" s="139"/>
    </row>
    <row r="260" spans="1:11" s="27" customFormat="1" ht="15.5" x14ac:dyDescent="0.35">
      <c r="A260" s="10"/>
      <c r="F260" s="118"/>
      <c r="G260" s="119"/>
      <c r="H260" s="119"/>
      <c r="K260" s="139"/>
    </row>
    <row r="261" spans="1:11" s="27" customFormat="1" ht="15.5" x14ac:dyDescent="0.35">
      <c r="A261" s="10"/>
      <c r="F261" s="118"/>
      <c r="G261" s="119"/>
      <c r="H261" s="119"/>
      <c r="K261" s="139"/>
    </row>
    <row r="262" spans="1:11" s="27" customFormat="1" ht="15.5" x14ac:dyDescent="0.35">
      <c r="A262" s="10"/>
      <c r="F262" s="118"/>
      <c r="G262" s="119"/>
      <c r="H262" s="119"/>
      <c r="K262" s="139"/>
    </row>
    <row r="263" spans="1:11" s="27" customFormat="1" ht="15.5" x14ac:dyDescent="0.35">
      <c r="A263" s="10"/>
      <c r="F263" s="118"/>
      <c r="G263" s="119"/>
      <c r="H263" s="119"/>
      <c r="K263" s="139"/>
    </row>
    <row r="264" spans="1:11" s="27" customFormat="1" ht="15.5" x14ac:dyDescent="0.35">
      <c r="A264" s="10"/>
      <c r="F264" s="118"/>
      <c r="G264" s="119"/>
      <c r="H264" s="119"/>
      <c r="K264" s="139"/>
    </row>
    <row r="265" spans="1:11" s="27" customFormat="1" ht="15.5" x14ac:dyDescent="0.35">
      <c r="A265" s="10"/>
      <c r="F265" s="118"/>
      <c r="G265" s="119"/>
      <c r="H265" s="119"/>
      <c r="K265" s="139"/>
    </row>
    <row r="266" spans="1:11" s="27" customFormat="1" ht="15.5" x14ac:dyDescent="0.35">
      <c r="A266" s="10"/>
      <c r="F266" s="118"/>
      <c r="G266" s="119"/>
      <c r="H266" s="119"/>
      <c r="K266" s="139"/>
    </row>
    <row r="267" spans="1:11" s="27" customFormat="1" ht="15.5" x14ac:dyDescent="0.35">
      <c r="A267" s="10"/>
      <c r="F267" s="118"/>
      <c r="G267" s="119"/>
      <c r="H267" s="119"/>
      <c r="K267" s="139"/>
    </row>
    <row r="268" spans="1:11" s="27" customFormat="1" ht="15.5" x14ac:dyDescent="0.35">
      <c r="A268" s="10"/>
      <c r="F268" s="118"/>
      <c r="G268" s="119"/>
      <c r="H268" s="119"/>
      <c r="K268" s="139"/>
    </row>
    <row r="269" spans="1:11" s="27" customFormat="1" ht="15.5" x14ac:dyDescent="0.35">
      <c r="A269" s="10"/>
      <c r="F269" s="118"/>
      <c r="G269" s="119"/>
      <c r="H269" s="119"/>
      <c r="K269" s="139"/>
    </row>
    <row r="270" spans="1:11" s="27" customFormat="1" ht="15.5" x14ac:dyDescent="0.35">
      <c r="A270" s="10"/>
      <c r="F270" s="118"/>
      <c r="G270" s="119"/>
      <c r="H270" s="119"/>
      <c r="K270" s="139"/>
    </row>
    <row r="271" spans="1:11" s="27" customFormat="1" ht="15.5" x14ac:dyDescent="0.35">
      <c r="A271" s="10"/>
      <c r="F271" s="118"/>
      <c r="G271" s="119"/>
      <c r="H271" s="119"/>
      <c r="K271" s="139"/>
    </row>
    <row r="272" spans="1:11" s="27" customFormat="1" ht="15.5" x14ac:dyDescent="0.35">
      <c r="A272" s="10"/>
      <c r="F272" s="118"/>
      <c r="G272" s="119"/>
      <c r="H272" s="119"/>
      <c r="K272" s="139"/>
    </row>
    <row r="273" spans="1:11" s="27" customFormat="1" ht="15.5" x14ac:dyDescent="0.35">
      <c r="A273" s="10"/>
      <c r="F273" s="118"/>
      <c r="G273" s="119"/>
      <c r="H273" s="119"/>
      <c r="K273" s="139"/>
    </row>
    <row r="274" spans="1:11" s="27" customFormat="1" ht="15.5" x14ac:dyDescent="0.35">
      <c r="A274" s="10"/>
      <c r="F274" s="118"/>
      <c r="G274" s="119"/>
      <c r="H274" s="119"/>
      <c r="K274" s="139"/>
    </row>
    <row r="275" spans="1:11" s="27" customFormat="1" ht="15.5" x14ac:dyDescent="0.35">
      <c r="A275" s="10"/>
      <c r="F275" s="118"/>
      <c r="G275" s="119"/>
      <c r="H275" s="119"/>
      <c r="K275" s="139"/>
    </row>
    <row r="276" spans="1:11" s="27" customFormat="1" ht="15.5" x14ac:dyDescent="0.35">
      <c r="A276" s="10"/>
      <c r="F276" s="118"/>
      <c r="G276" s="119"/>
      <c r="H276" s="119"/>
      <c r="K276" s="139"/>
    </row>
    <row r="277" spans="1:11" s="27" customFormat="1" ht="15.5" x14ac:dyDescent="0.35">
      <c r="A277" s="10"/>
      <c r="F277" s="118"/>
      <c r="G277" s="119"/>
      <c r="H277" s="119"/>
      <c r="K277" s="139"/>
    </row>
    <row r="278" spans="1:11" s="27" customFormat="1" ht="15.5" x14ac:dyDescent="0.35">
      <c r="A278" s="10"/>
      <c r="F278" s="118"/>
      <c r="G278" s="119"/>
      <c r="H278" s="119"/>
      <c r="K278" s="139"/>
    </row>
    <row r="279" spans="1:11" s="27" customFormat="1" ht="15.5" x14ac:dyDescent="0.35">
      <c r="A279" s="10"/>
      <c r="F279" s="118"/>
      <c r="G279" s="119"/>
      <c r="H279" s="119"/>
      <c r="K279" s="139"/>
    </row>
    <row r="280" spans="1:11" s="27" customFormat="1" ht="15.5" x14ac:dyDescent="0.35">
      <c r="A280" s="10"/>
      <c r="F280" s="118"/>
      <c r="G280" s="119"/>
      <c r="H280" s="119"/>
      <c r="K280" s="139"/>
    </row>
    <row r="281" spans="1:11" s="27" customFormat="1" ht="15.5" x14ac:dyDescent="0.35">
      <c r="A281" s="10"/>
      <c r="F281" s="118"/>
      <c r="G281" s="119"/>
      <c r="H281" s="119"/>
      <c r="K281" s="139"/>
    </row>
    <row r="282" spans="1:11" s="27" customFormat="1" ht="15.5" x14ac:dyDescent="0.35">
      <c r="A282" s="10"/>
      <c r="F282" s="118"/>
      <c r="G282" s="119"/>
      <c r="H282" s="119"/>
      <c r="K282" s="139"/>
    </row>
    <row r="283" spans="1:11" s="27" customFormat="1" ht="15.5" x14ac:dyDescent="0.35">
      <c r="A283" s="10"/>
      <c r="F283" s="118"/>
      <c r="G283" s="119"/>
      <c r="H283" s="119"/>
      <c r="K283" s="139"/>
    </row>
    <row r="284" spans="1:11" s="27" customFormat="1" ht="15.5" x14ac:dyDescent="0.35">
      <c r="A284" s="10"/>
      <c r="F284" s="118"/>
      <c r="G284" s="119"/>
      <c r="H284" s="119"/>
      <c r="K284" s="139"/>
    </row>
    <row r="285" spans="1:11" s="27" customFormat="1" ht="15.5" x14ac:dyDescent="0.35">
      <c r="A285" s="10"/>
      <c r="F285" s="118"/>
      <c r="G285" s="119"/>
      <c r="H285" s="119"/>
      <c r="K285" s="139"/>
    </row>
    <row r="286" spans="1:11" s="27" customFormat="1" ht="15.5" x14ac:dyDescent="0.35">
      <c r="A286" s="10"/>
      <c r="F286" s="118"/>
      <c r="G286" s="119"/>
      <c r="H286" s="119"/>
      <c r="K286" s="139"/>
    </row>
    <row r="287" spans="1:11" s="27" customFormat="1" ht="15.5" x14ac:dyDescent="0.35">
      <c r="A287" s="10"/>
      <c r="F287" s="118"/>
      <c r="G287" s="119"/>
      <c r="H287" s="119"/>
      <c r="K287" s="139"/>
    </row>
    <row r="288" spans="1:11" s="27" customFormat="1" ht="15.5" x14ac:dyDescent="0.35">
      <c r="A288" s="10"/>
      <c r="F288" s="118"/>
      <c r="G288" s="119"/>
      <c r="H288" s="119"/>
      <c r="K288" s="139"/>
    </row>
    <row r="289" spans="1:11" s="27" customFormat="1" ht="15.5" x14ac:dyDescent="0.35">
      <c r="A289" s="10"/>
      <c r="F289" s="118"/>
      <c r="G289" s="119"/>
      <c r="H289" s="119"/>
      <c r="K289" s="139"/>
    </row>
    <row r="290" spans="1:11" s="27" customFormat="1" ht="15.5" x14ac:dyDescent="0.35">
      <c r="A290" s="10"/>
      <c r="F290" s="118"/>
      <c r="G290" s="119"/>
      <c r="H290" s="119"/>
      <c r="K290" s="139"/>
    </row>
    <row r="291" spans="1:11" s="27" customFormat="1" ht="15.5" x14ac:dyDescent="0.35">
      <c r="A291" s="10"/>
      <c r="F291" s="118"/>
      <c r="G291" s="119"/>
      <c r="H291" s="119"/>
      <c r="K291" s="139"/>
    </row>
    <row r="292" spans="1:11" s="27" customFormat="1" ht="15.5" x14ac:dyDescent="0.35">
      <c r="A292" s="10"/>
      <c r="F292" s="118"/>
      <c r="G292" s="119"/>
      <c r="H292" s="119"/>
      <c r="K292" s="139"/>
    </row>
    <row r="293" spans="1:11" s="27" customFormat="1" ht="15.5" x14ac:dyDescent="0.35">
      <c r="A293" s="10"/>
      <c r="F293" s="118"/>
      <c r="G293" s="119"/>
      <c r="H293" s="119"/>
      <c r="K293" s="139"/>
    </row>
  </sheetData>
  <mergeCells count="12">
    <mergeCell ref="I12:I13"/>
    <mergeCell ref="A76:C76"/>
    <mergeCell ref="A90:C90"/>
    <mergeCell ref="A104:C104"/>
    <mergeCell ref="H12:H13"/>
    <mergeCell ref="A11:A13"/>
    <mergeCell ref="B11:B13"/>
    <mergeCell ref="C11:C13"/>
    <mergeCell ref="D11:D13"/>
    <mergeCell ref="E11:E13"/>
    <mergeCell ref="F11:G11"/>
    <mergeCell ref="G12:G1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BoQ Kebersih &amp; Taman 2025 </vt:lpstr>
      <vt:lpstr>BoQ LANDSCAPE</vt:lpstr>
      <vt:lpstr>BoQ KEBERSIHAN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Taman Mini Indonesia Indah</dc:creator>
  <cp:lastModifiedBy>Taman Mini Indonesia Indah</cp:lastModifiedBy>
  <dcterms:created xsi:type="dcterms:W3CDTF">2025-03-03T04:00:12Z</dcterms:created>
  <dcterms:modified xsi:type="dcterms:W3CDTF">2025-03-03T11:12:06Z</dcterms:modified>
</cp:coreProperties>
</file>