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tmiib\Downloads\"/>
    </mc:Choice>
  </mc:AlternateContent>
  <xr:revisionPtr revIDLastSave="0" documentId="8_{93F5950D-A91E-463F-974D-43648B5C35C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ANITIA SELEKSI" sheetId="6" r:id="rId1"/>
    <sheet name="DRAFT PENGUMUMAN" sheetId="4" r:id="rId2"/>
    <sheet name="Kurva" sheetId="9" r:id="rId3"/>
    <sheet name="Timeline Tayang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8" l="1"/>
  <c r="D6" i="8"/>
  <c r="E5" i="8"/>
  <c r="D7" i="8" l="1"/>
  <c r="E7" i="8" s="1"/>
  <c r="D8" i="8" s="1"/>
  <c r="E8" i="8" s="1"/>
  <c r="D9" i="8"/>
  <c r="E9" i="8" s="1"/>
  <c r="D10" i="8" s="1"/>
  <c r="E10" i="8" s="1"/>
  <c r="D11" i="8" s="1"/>
  <c r="E11" i="8" s="1"/>
  <c r="D12" i="8" l="1"/>
  <c r="E12" i="8" s="1"/>
  <c r="D13" i="8" s="1"/>
  <c r="E13" i="8" l="1"/>
  <c r="D14" i="8"/>
  <c r="E14" i="8" s="1"/>
  <c r="D15" i="8" s="1"/>
  <c r="E15" i="8" l="1"/>
  <c r="D16" i="8" l="1"/>
  <c r="E16" i="8" s="1"/>
  <c r="D17" i="8" s="1"/>
  <c r="E17" i="8" s="1"/>
</calcChain>
</file>

<file path=xl/sharedStrings.xml><?xml version="1.0" encoding="utf-8"?>
<sst xmlns="http://schemas.openxmlformats.org/spreadsheetml/2006/main" count="112" uniqueCount="104">
  <si>
    <t>Panitia Seleksi Tender</t>
  </si>
  <si>
    <t>No</t>
  </si>
  <si>
    <t>Nama</t>
  </si>
  <si>
    <t>Unit/Department</t>
  </si>
  <si>
    <t>Dede Noviardi</t>
  </si>
  <si>
    <t>Suherman</t>
  </si>
  <si>
    <t>PENGUMUMAN TENDER</t>
  </si>
  <si>
    <t>Nama Pekerjaan</t>
  </si>
  <si>
    <t>Uraian Singkat/KAK</t>
  </si>
  <si>
    <t>KAK (Link)</t>
  </si>
  <si>
    <t>Tanggal Pembuatan</t>
  </si>
  <si>
    <t>Tahap Tender Saat Ini</t>
  </si>
  <si>
    <t>Pengumuman Tender (Link Tahapan Tender)</t>
  </si>
  <si>
    <t>Satuan Kerja / Unit</t>
  </si>
  <si>
    <t>Jenis Pemilihan Mitra</t>
  </si>
  <si>
    <t>Kerja Sama Investasi</t>
  </si>
  <si>
    <t>Lokasi Kerja Sama</t>
  </si>
  <si>
    <t>Taman Mini Indonesia Indah</t>
  </si>
  <si>
    <t>Kualifikasi Usaha</t>
  </si>
  <si>
    <t>Syarat Kualifikasi</t>
  </si>
  <si>
    <t>Persyaratan Kualifikasi Administrasi/Legalitas</t>
  </si>
  <si>
    <t>*Syarat Kualifikasi Administrasi/Legalitas Lain sesuai KAK</t>
  </si>
  <si>
    <t>Download Document</t>
  </si>
  <si>
    <t>Alamat Pengiriman Dokumen</t>
  </si>
  <si>
    <t>Procurement Division
PT Bhumi Visantanda Indonesia
Alamat: Gd. CAG Lantai 3, Jalan Raya Taman Mini, Cipayung
Jakarta Timur 13560.</t>
  </si>
  <si>
    <t>Pemilihan Mitra Kerjasama Pengelolaan Family Hotel TMII</t>
  </si>
  <si>
    <t>Tenant Relation &amp; Leasing</t>
  </si>
  <si>
    <t>1) Akta Perusahaan (Pendirian dan Perubahan jika ada)</t>
  </si>
  <si>
    <t>2) NIB dengan KBLI 551 dan 410</t>
  </si>
  <si>
    <t>3) NPWP Perusahaan</t>
  </si>
  <si>
    <t>4) Pembagian modal dasar &amp; pemegang saham</t>
  </si>
  <si>
    <t>6) Laporan keuangan yang telah diaudit oleh kantor Akuntan Publik (3 tahun terakhir)</t>
  </si>
  <si>
    <t>5) SPT Tahunan (2 tahun terakhir)</t>
  </si>
  <si>
    <t>7) Surat pernyataan bahwa perusahaan tidak dalam keadaan pailit atau menghadapi masalah keuangan serius</t>
  </si>
  <si>
    <t>8) Susunan organisasi dilengkapi KTP dan NPWP pengurus perusahaan (Komisaris &amp; Direksi)</t>
  </si>
  <si>
    <t>procurement.tmii@borobudurpark.co.id</t>
  </si>
  <si>
    <t>Metode Pengadaan</t>
  </si>
  <si>
    <t xml:space="preserve">Tender - Prakualifikasi 2 (dua) File - Sistem Nilai </t>
  </si>
  <si>
    <t>Non Kecil</t>
  </si>
  <si>
    <t>Email Dokument kualifikasi</t>
  </si>
  <si>
    <t>TIMELINE</t>
  </si>
  <si>
    <t xml:space="preserve">No </t>
  </si>
  <si>
    <t xml:space="preserve">Tahap </t>
  </si>
  <si>
    <t xml:space="preserve">Mulai </t>
  </si>
  <si>
    <t xml:space="preserve">Sampai </t>
  </si>
  <si>
    <t xml:space="preserve">Perubahan </t>
  </si>
  <si>
    <t xml:space="preserve">Pengumuman Prakualifikasi </t>
  </si>
  <si>
    <t xml:space="preserve">Penyampaian Dokumen Kualifikasi </t>
  </si>
  <si>
    <t xml:space="preserve">Evaluasi dan Pembuktian Kualifikasi </t>
  </si>
  <si>
    <t xml:space="preserve">Penetapan dan Pengumuman Hasil Kualifikasi </t>
  </si>
  <si>
    <t xml:space="preserve">Penyampaian Dokumen Penawaran </t>
  </si>
  <si>
    <t xml:space="preserve">Pemberian Penjelasan (Aanwijzing) </t>
  </si>
  <si>
    <t xml:space="preserve">Evaluasi Dokumen Penawaran </t>
  </si>
  <si>
    <t xml:space="preserve">Penetapan dan Pengumuman Pemenang </t>
  </si>
  <si>
    <t xml:space="preserve">Klarifikasi dan Negosiasi </t>
  </si>
  <si>
    <t xml:space="preserve">Laporan Hasil Tender </t>
  </si>
  <si>
    <t xml:space="preserve">Penandatanganan Kontrak </t>
  </si>
  <si>
    <t>*Penutupan penerimaan pemasukan dokumen apapun selambat-lambatnya pukul 16.00</t>
  </si>
  <si>
    <t>Pembukaan Dokumen &amp; Presentasi Penawaran</t>
  </si>
  <si>
    <t>Surat Penunjukan Mitra Kerja Sama</t>
  </si>
  <si>
    <r>
      <t xml:space="preserve">12) Menyetujui </t>
    </r>
    <r>
      <rPr>
        <i/>
        <sz val="12"/>
        <color theme="1"/>
        <rFont val="Tahoma"/>
        <family val="2"/>
      </rPr>
      <t>Non Disclosure Agreement</t>
    </r>
    <r>
      <rPr>
        <sz val="12"/>
        <color theme="1"/>
        <rFont val="Tahoma"/>
        <family val="2"/>
      </rPr>
      <t xml:space="preserve"> (NDA) / Surat Pernyataan Menjaga Kerahasiaan *</t>
    </r>
  </si>
  <si>
    <t>10) Menyetujui Pernyataan Pakta Integritas *</t>
  </si>
  <si>
    <t>9) Surat pernyataan kebenaran dokumen *</t>
  </si>
  <si>
    <t>Business &amp; Product Development Division Head</t>
  </si>
  <si>
    <t>Tahapan</t>
  </si>
  <si>
    <t>Oktober</t>
  </si>
  <si>
    <t>November</t>
  </si>
  <si>
    <t>Desember</t>
  </si>
  <si>
    <t>W1</t>
  </si>
  <si>
    <t>W2</t>
  </si>
  <si>
    <t>W3</t>
  </si>
  <si>
    <t>W4</t>
  </si>
  <si>
    <t>W5</t>
  </si>
  <si>
    <t>Perencanaan</t>
  </si>
  <si>
    <t>Persiapan</t>
  </si>
  <si>
    <t>Aanwijzing</t>
  </si>
  <si>
    <t>Pemasukan dokumen Kualifikasi</t>
  </si>
  <si>
    <t>Pengumuman Hasil Kualifikasi</t>
  </si>
  <si>
    <t>Undangan &amp; Pemasukan Penawaran</t>
  </si>
  <si>
    <t>Presentasi</t>
  </si>
  <si>
    <t>Penilaian Penawaran</t>
  </si>
  <si>
    <t>Pengumuman Tender</t>
  </si>
  <si>
    <t>Klarifikasi dan Negosiasi</t>
  </si>
  <si>
    <t>Penyusunan kontrak</t>
  </si>
  <si>
    <t>Review</t>
  </si>
  <si>
    <t>Penandatanganan kontrak</t>
  </si>
  <si>
    <t>penilaian &amp; Pembuktian Kualifikasi</t>
  </si>
  <si>
    <t>Keterangan Warna</t>
  </si>
  <si>
    <t>Park Development Group Head</t>
  </si>
  <si>
    <t>Sales &amp; Commercial Group Head</t>
  </si>
  <si>
    <t>Marketing Communication Group Head</t>
  </si>
  <si>
    <t xml:space="preserve">Palupi Rusdiyadmi N </t>
  </si>
  <si>
    <t>Duhita Anggraeni</t>
  </si>
  <si>
    <t>M. Riansyah</t>
  </si>
  <si>
    <t xml:space="preserve">Finance Group Head </t>
  </si>
  <si>
    <t>Park Management Group Head</t>
  </si>
  <si>
    <t>Procurement Division Head</t>
  </si>
  <si>
    <t>Eric Lesmana</t>
  </si>
  <si>
    <t>Davin Akhmad Noor</t>
  </si>
  <si>
    <t>Sudah berjalan</t>
  </si>
  <si>
    <t>Sedang Berjalan</t>
  </si>
  <si>
    <t>Mulai kerja</t>
  </si>
  <si>
    <t>11) Mengajukan Surat Pernyataan Minat / Letter of Intent (LOI) *</t>
  </si>
  <si>
    <t>Surat Penawaran, Pakta Integritas, Surat Pernyataan tidak dalam keadaan Pailit dan Surat Pernyataan Menjaga Kerahasiaan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</si>
</sst>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3809]dd\ mmmm\ yyyy;@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i/>
      <sz val="12"/>
      <color theme="1"/>
      <name val="Tahoma"/>
      <family val="2"/>
    </font>
    <font>
      <u/>
      <sz val="12"/>
      <color theme="1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MT"/>
    </font>
    <font>
      <i/>
      <sz val="12"/>
      <color theme="1"/>
      <name val="Tahoma"/>
      <family val="2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  <charset val="1"/>
    </font>
    <font>
      <sz val="10"/>
      <color rgb="FF000000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3E28E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>
      <alignment vertical="center"/>
    </xf>
    <xf numFmtId="0" fontId="18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6" fillId="0" borderId="0" xfId="0" applyFont="1" applyAlignment="1">
      <alignment vertical="center"/>
    </xf>
    <xf numFmtId="43" fontId="6" fillId="0" borderId="0" xfId="1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3" fontId="6" fillId="0" borderId="0" xfId="1" applyFont="1" applyFill="1" applyAlignment="1">
      <alignment vertical="center"/>
    </xf>
    <xf numFmtId="0" fontId="11" fillId="0" borderId="0" xfId="3" applyFont="1">
      <alignment vertical="center"/>
    </xf>
    <xf numFmtId="0" fontId="13" fillId="0" borderId="1" xfId="3" applyFont="1" applyBorder="1" applyAlignment="1">
      <alignment horizontal="center" vertical="center"/>
    </xf>
    <xf numFmtId="0" fontId="14" fillId="0" borderId="0" xfId="3" applyFont="1">
      <alignment vertical="center"/>
    </xf>
    <xf numFmtId="15" fontId="13" fillId="0" borderId="1" xfId="3" applyNumberFormat="1" applyFont="1" applyBorder="1" applyAlignment="1">
      <alignment horizontal="center" vertical="center"/>
    </xf>
    <xf numFmtId="0" fontId="14" fillId="0" borderId="4" xfId="3" applyFont="1" applyBorder="1">
      <alignment vertical="center"/>
    </xf>
    <xf numFmtId="15" fontId="11" fillId="0" borderId="1" xfId="0" applyNumberFormat="1" applyFont="1" applyBorder="1" applyAlignment="1">
      <alignment horizontal="center"/>
    </xf>
    <xf numFmtId="0" fontId="17" fillId="0" borderId="5" xfId="0" applyFont="1" applyBorder="1"/>
    <xf numFmtId="0" fontId="17" fillId="0" borderId="7" xfId="0" applyFont="1" applyBorder="1"/>
    <xf numFmtId="0" fontId="3" fillId="0" borderId="0" xfId="0" applyFont="1"/>
    <xf numFmtId="0" fontId="16" fillId="0" borderId="1" xfId="0" applyFont="1" applyBorder="1"/>
    <xf numFmtId="0" fontId="19" fillId="8" borderId="1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1" fillId="0" borderId="0" xfId="0" applyFont="1"/>
    <xf numFmtId="0" fontId="17" fillId="5" borderId="1" xfId="0" applyFont="1" applyFill="1" applyBorder="1"/>
    <xf numFmtId="0" fontId="17" fillId="4" borderId="1" xfId="0" applyFont="1" applyFill="1" applyBorder="1"/>
    <xf numFmtId="0" fontId="17" fillId="0" borderId="1" xfId="0" applyFont="1" applyBorder="1"/>
    <xf numFmtId="0" fontId="17" fillId="6" borderId="1" xfId="0" applyFont="1" applyFill="1" applyBorder="1"/>
    <xf numFmtId="0" fontId="17" fillId="7" borderId="1" xfId="0" applyFont="1" applyFill="1" applyBorder="1"/>
    <xf numFmtId="0" fontId="17" fillId="3" borderId="1" xfId="0" applyFont="1" applyFill="1" applyBorder="1"/>
    <xf numFmtId="0" fontId="21" fillId="9" borderId="0" xfId="3" applyFont="1" applyFill="1">
      <alignment vertical="center"/>
    </xf>
    <xf numFmtId="0" fontId="12" fillId="10" borderId="1" xfId="3" applyFont="1" applyFill="1" applyBorder="1" applyAlignment="1">
      <alignment horizontal="center" vertical="center"/>
    </xf>
    <xf numFmtId="0" fontId="17" fillId="11" borderId="1" xfId="0" applyFont="1" applyFill="1" applyBorder="1"/>
    <xf numFmtId="0" fontId="19" fillId="8" borderId="1" xfId="0" applyFont="1" applyFill="1" applyBorder="1" applyAlignment="1">
      <alignment horizontal="center" vertical="center"/>
    </xf>
    <xf numFmtId="0" fontId="8" fillId="0" borderId="2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11" borderId="6" xfId="0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/>
    </xf>
    <xf numFmtId="0" fontId="10" fillId="0" borderId="0" xfId="3" applyFont="1" applyAlignment="1">
      <alignment horizontal="center" vertical="center"/>
    </xf>
  </cellXfs>
  <cellStyles count="6">
    <cellStyle name="Comma" xfId="1" builtinId="3"/>
    <cellStyle name="Hyperlink" xfId="2" builtinId="8"/>
    <cellStyle name="Normal" xfId="0" builtinId="0"/>
    <cellStyle name="Normal 2" xfId="3" xr:uid="{D9C9BBFE-5EDD-B847-A4DC-E29F0735715B}"/>
    <cellStyle name="Normal 2 2" xfId="4" xr:uid="{8C6A20AC-6055-234A-8F79-D37B26D4665D}"/>
    <cellStyle name="Normal 3" xfId="5" xr:uid="{5C1B97C9-2166-9F46-9FC9-6CC6DC4D69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curement.tmii@borobudurpark.co.id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D12"/>
  <sheetViews>
    <sheetView workbookViewId="0">
      <selection activeCell="F12" sqref="F12"/>
    </sheetView>
  </sheetViews>
  <sheetFormatPr defaultColWidth="9" defaultRowHeight="14"/>
  <cols>
    <col min="1" max="1" width="3" style="23" customWidth="1"/>
    <col min="2" max="2" width="5.6328125" style="23" customWidth="1"/>
    <col min="3" max="3" width="19.6328125" style="23" bestFit="1" customWidth="1"/>
    <col min="4" max="4" width="43.453125" style="23" bestFit="1" customWidth="1"/>
    <col min="5" max="16384" width="9" style="23"/>
  </cols>
  <sheetData>
    <row r="4" spans="2:4">
      <c r="B4" s="37" t="s">
        <v>0</v>
      </c>
      <c r="C4" s="37"/>
      <c r="D4" s="37"/>
    </row>
    <row r="5" spans="2:4" s="24" customFormat="1">
      <c r="B5" s="22" t="s">
        <v>1</v>
      </c>
      <c r="C5" s="22" t="s">
        <v>2</v>
      </c>
      <c r="D5" s="22" t="s">
        <v>3</v>
      </c>
    </row>
    <row r="6" spans="2:4">
      <c r="B6" s="25">
        <v>1</v>
      </c>
      <c r="C6" s="26" t="s">
        <v>4</v>
      </c>
      <c r="D6" s="26" t="s">
        <v>88</v>
      </c>
    </row>
    <row r="7" spans="2:4">
      <c r="B7" s="25">
        <v>2</v>
      </c>
      <c r="C7" s="26" t="s">
        <v>91</v>
      </c>
      <c r="D7" s="26" t="s">
        <v>89</v>
      </c>
    </row>
    <row r="8" spans="2:4">
      <c r="B8" s="25">
        <v>3</v>
      </c>
      <c r="C8" s="26" t="s">
        <v>92</v>
      </c>
      <c r="D8" s="26" t="s">
        <v>90</v>
      </c>
    </row>
    <row r="9" spans="2:4">
      <c r="B9" s="25">
        <v>4</v>
      </c>
      <c r="C9" s="26" t="s">
        <v>93</v>
      </c>
      <c r="D9" s="26" t="s">
        <v>94</v>
      </c>
    </row>
    <row r="10" spans="2:4">
      <c r="B10" s="25">
        <v>5</v>
      </c>
      <c r="C10" s="26" t="s">
        <v>5</v>
      </c>
      <c r="D10" s="26" t="s">
        <v>95</v>
      </c>
    </row>
    <row r="11" spans="2:4">
      <c r="B11" s="25">
        <v>6</v>
      </c>
      <c r="C11" s="26" t="s">
        <v>97</v>
      </c>
      <c r="D11" s="26" t="s">
        <v>63</v>
      </c>
    </row>
    <row r="12" spans="2:4">
      <c r="B12" s="25">
        <v>7</v>
      </c>
      <c r="C12" s="26" t="s">
        <v>98</v>
      </c>
      <c r="D12" s="26" t="s">
        <v>96</v>
      </c>
    </row>
  </sheetData>
  <mergeCells count="1">
    <mergeCell ref="B4:D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E30"/>
  <sheetViews>
    <sheetView showGridLines="0" view="pageBreakPreview" topLeftCell="A25" zoomScaleNormal="115" workbookViewId="0">
      <selection activeCell="B30" sqref="B30:C30"/>
    </sheetView>
  </sheetViews>
  <sheetFormatPr defaultColWidth="9" defaultRowHeight="15"/>
  <cols>
    <col min="1" max="1" width="32.453125" style="2" customWidth="1"/>
    <col min="2" max="2" width="17.6328125" style="2" customWidth="1"/>
    <col min="3" max="3" width="87.1796875" style="2" customWidth="1"/>
    <col min="4" max="4" width="9" style="2"/>
    <col min="5" max="5" width="17.6328125" style="3" customWidth="1"/>
    <col min="6" max="16384" width="9" style="2"/>
  </cols>
  <sheetData>
    <row r="2" spans="1:5" ht="22">
      <c r="A2" s="45" t="s">
        <v>6</v>
      </c>
      <c r="B2" s="45"/>
      <c r="C2" s="45"/>
    </row>
    <row r="4" spans="1:5">
      <c r="A4" s="4" t="s">
        <v>7</v>
      </c>
      <c r="B4" s="5" t="s">
        <v>25</v>
      </c>
      <c r="C4" s="6"/>
    </row>
    <row r="5" spans="1:5">
      <c r="A5" s="4" t="s">
        <v>8</v>
      </c>
      <c r="B5" s="7" t="s">
        <v>9</v>
      </c>
      <c r="C5" s="6"/>
    </row>
    <row r="6" spans="1:5">
      <c r="A6" s="4" t="s">
        <v>10</v>
      </c>
      <c r="B6" s="46">
        <v>45951</v>
      </c>
      <c r="C6" s="47"/>
    </row>
    <row r="7" spans="1:5">
      <c r="A7" s="4" t="s">
        <v>11</v>
      </c>
      <c r="B7" s="7" t="s">
        <v>12</v>
      </c>
      <c r="C7" s="6"/>
    </row>
    <row r="8" spans="1:5">
      <c r="A8" s="4" t="s">
        <v>13</v>
      </c>
      <c r="B8" s="7" t="s">
        <v>26</v>
      </c>
      <c r="C8" s="6"/>
    </row>
    <row r="9" spans="1:5">
      <c r="A9" s="4" t="s">
        <v>14</v>
      </c>
      <c r="B9" s="7" t="s">
        <v>15</v>
      </c>
      <c r="C9" s="6"/>
    </row>
    <row r="10" spans="1:5">
      <c r="A10" s="10" t="s">
        <v>36</v>
      </c>
      <c r="B10" s="7" t="s">
        <v>37</v>
      </c>
      <c r="C10" s="6"/>
      <c r="E10" s="11"/>
    </row>
    <row r="11" spans="1:5">
      <c r="A11" s="10" t="s">
        <v>16</v>
      </c>
      <c r="B11" s="7" t="s">
        <v>17</v>
      </c>
      <c r="C11" s="6"/>
      <c r="E11" s="11"/>
    </row>
    <row r="12" spans="1:5">
      <c r="A12" s="10" t="s">
        <v>18</v>
      </c>
      <c r="B12" s="7" t="s">
        <v>38</v>
      </c>
      <c r="C12" s="6"/>
      <c r="E12" s="11"/>
    </row>
    <row r="13" spans="1:5">
      <c r="A13" s="4" t="s">
        <v>19</v>
      </c>
      <c r="B13" s="5" t="s">
        <v>20</v>
      </c>
      <c r="C13" s="6"/>
    </row>
    <row r="14" spans="1:5" ht="15" customHeight="1">
      <c r="A14" s="42"/>
      <c r="B14" s="40" t="s">
        <v>27</v>
      </c>
      <c r="C14" s="43"/>
    </row>
    <row r="15" spans="1:5" ht="15" customHeight="1">
      <c r="A15" s="42"/>
      <c r="B15" s="40" t="s">
        <v>28</v>
      </c>
      <c r="C15" s="43"/>
    </row>
    <row r="16" spans="1:5" ht="15" customHeight="1">
      <c r="A16" s="42"/>
      <c r="B16" s="40" t="s">
        <v>29</v>
      </c>
      <c r="C16" s="43"/>
    </row>
    <row r="17" spans="1:3" ht="15" customHeight="1">
      <c r="A17" s="42"/>
      <c r="B17" s="40" t="s">
        <v>30</v>
      </c>
      <c r="C17" s="43"/>
    </row>
    <row r="18" spans="1:3" ht="15" customHeight="1">
      <c r="A18" s="42"/>
      <c r="B18" s="40" t="s">
        <v>32</v>
      </c>
      <c r="C18" s="43"/>
    </row>
    <row r="19" spans="1:3" ht="15" customHeight="1">
      <c r="A19" s="42"/>
      <c r="B19" s="40" t="s">
        <v>31</v>
      </c>
      <c r="C19" s="43"/>
    </row>
    <row r="20" spans="1:3" ht="15" customHeight="1">
      <c r="A20" s="42"/>
      <c r="B20" s="40" t="s">
        <v>33</v>
      </c>
      <c r="C20" s="43"/>
    </row>
    <row r="21" spans="1:3" ht="15" customHeight="1">
      <c r="A21" s="42"/>
      <c r="B21" s="40" t="s">
        <v>34</v>
      </c>
      <c r="C21" s="43"/>
    </row>
    <row r="22" spans="1:3" ht="15" customHeight="1">
      <c r="A22" s="42"/>
      <c r="B22" s="40" t="s">
        <v>62</v>
      </c>
      <c r="C22" s="43"/>
    </row>
    <row r="23" spans="1:3" ht="15" customHeight="1">
      <c r="A23" s="42"/>
      <c r="B23" s="7" t="s">
        <v>61</v>
      </c>
      <c r="C23" s="6"/>
    </row>
    <row r="24" spans="1:3" ht="15" customHeight="1">
      <c r="A24" s="42"/>
      <c r="B24" s="7" t="s">
        <v>102</v>
      </c>
      <c r="C24" s="6"/>
    </row>
    <row r="25" spans="1:3">
      <c r="A25" s="42"/>
      <c r="B25" s="7" t="s">
        <v>60</v>
      </c>
      <c r="C25" s="6"/>
    </row>
    <row r="26" spans="1:3">
      <c r="A26" s="42"/>
      <c r="B26" s="8" t="s">
        <v>21</v>
      </c>
      <c r="C26" s="6"/>
    </row>
    <row r="27" spans="1:3" hidden="1">
      <c r="A27" s="42"/>
      <c r="B27" s="7"/>
      <c r="C27" s="6"/>
    </row>
    <row r="28" spans="1:3" ht="30" customHeight="1">
      <c r="A28" s="4" t="s">
        <v>22</v>
      </c>
      <c r="B28" s="44" t="s">
        <v>103</v>
      </c>
      <c r="C28" s="41"/>
    </row>
    <row r="29" spans="1:3">
      <c r="A29" s="4" t="s">
        <v>39</v>
      </c>
      <c r="B29" s="38" t="s">
        <v>35</v>
      </c>
      <c r="C29" s="39"/>
    </row>
    <row r="30" spans="1:3" ht="60.75" customHeight="1">
      <c r="A30" s="9" t="s">
        <v>23</v>
      </c>
      <c r="B30" s="40" t="s">
        <v>24</v>
      </c>
      <c r="C30" s="41"/>
    </row>
  </sheetData>
  <mergeCells count="15">
    <mergeCell ref="A2:C2"/>
    <mergeCell ref="B14:C14"/>
    <mergeCell ref="B15:C15"/>
    <mergeCell ref="B16:C16"/>
    <mergeCell ref="B17:C17"/>
    <mergeCell ref="B6:C6"/>
    <mergeCell ref="B29:C29"/>
    <mergeCell ref="B30:C30"/>
    <mergeCell ref="A14:A27"/>
    <mergeCell ref="B18:C18"/>
    <mergeCell ref="B19:C19"/>
    <mergeCell ref="B22:C22"/>
    <mergeCell ref="B21:C21"/>
    <mergeCell ref="B20:C20"/>
    <mergeCell ref="B28:C28"/>
  </mergeCells>
  <hyperlinks>
    <hyperlink ref="B29" r:id="rId1" xr:uid="{87357215-8B04-482B-BB24-050F5B68A8E6}"/>
  </hyperlinks>
  <pageMargins left="0.7" right="0.7" top="0.75" bottom="0.75" header="0.3" footer="0.3"/>
  <pageSetup scale="8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1C5E1-6A33-CF45-AFEE-12A0901A7172}">
  <dimension ref="A3:Q27"/>
  <sheetViews>
    <sheetView workbookViewId="0">
      <selection activeCell="R13" sqref="R13"/>
    </sheetView>
  </sheetViews>
  <sheetFormatPr defaultColWidth="10.90625" defaultRowHeight="14.5"/>
  <cols>
    <col min="1" max="1" width="3.81640625" customWidth="1"/>
    <col min="2" max="2" width="32.7265625" bestFit="1" customWidth="1"/>
    <col min="3" max="14" width="4.1796875" customWidth="1"/>
    <col min="15" max="16" width="4" customWidth="1"/>
    <col min="17" max="17" width="25.1796875" customWidth="1"/>
  </cols>
  <sheetData>
    <row r="3" spans="1:17" ht="16">
      <c r="A3" s="49" t="s">
        <v>1</v>
      </c>
      <c r="B3" s="49" t="s">
        <v>64</v>
      </c>
      <c r="C3" s="51" t="s">
        <v>65</v>
      </c>
      <c r="D3" s="51"/>
      <c r="E3" s="51"/>
      <c r="F3" s="51"/>
      <c r="G3" s="51"/>
      <c r="H3" s="51" t="s">
        <v>66</v>
      </c>
      <c r="I3" s="51"/>
      <c r="J3" s="51"/>
      <c r="K3" s="51"/>
      <c r="L3" s="51" t="s">
        <v>67</v>
      </c>
      <c r="M3" s="51"/>
      <c r="N3" s="51"/>
    </row>
    <row r="4" spans="1:17" ht="16">
      <c r="A4" s="50"/>
      <c r="B4" s="50"/>
      <c r="C4" s="36" t="s">
        <v>68</v>
      </c>
      <c r="D4" s="36" t="s">
        <v>69</v>
      </c>
      <c r="E4" s="36" t="s">
        <v>70</v>
      </c>
      <c r="F4" s="36" t="s">
        <v>71</v>
      </c>
      <c r="G4" s="36" t="s">
        <v>72</v>
      </c>
      <c r="H4" s="36" t="s">
        <v>68</v>
      </c>
      <c r="I4" s="36" t="s">
        <v>69</v>
      </c>
      <c r="J4" s="36" t="s">
        <v>70</v>
      </c>
      <c r="K4" s="36" t="s">
        <v>71</v>
      </c>
      <c r="L4" s="36" t="s">
        <v>68</v>
      </c>
      <c r="M4" s="36" t="s">
        <v>69</v>
      </c>
      <c r="N4" s="36" t="s">
        <v>70</v>
      </c>
      <c r="P4" s="48" t="s">
        <v>87</v>
      </c>
      <c r="Q4" s="48"/>
    </row>
    <row r="5" spans="1:17" ht="16">
      <c r="A5" s="19">
        <v>1</v>
      </c>
      <c r="B5" s="18" t="s">
        <v>73</v>
      </c>
      <c r="C5" s="28"/>
      <c r="D5" s="28"/>
      <c r="E5" s="28"/>
      <c r="F5" s="31"/>
      <c r="G5" s="30"/>
      <c r="H5" s="30"/>
      <c r="I5" s="30"/>
      <c r="J5" s="30"/>
      <c r="K5" s="30"/>
      <c r="L5" s="30"/>
      <c r="M5" s="30"/>
      <c r="N5" s="30"/>
      <c r="P5" s="28"/>
      <c r="Q5" s="27" t="s">
        <v>99</v>
      </c>
    </row>
    <row r="6" spans="1:17" ht="16">
      <c r="A6" s="19">
        <v>2</v>
      </c>
      <c r="B6" s="18" t="s">
        <v>74</v>
      </c>
      <c r="C6" s="28"/>
      <c r="D6" s="28"/>
      <c r="E6" s="28"/>
      <c r="F6" s="30"/>
      <c r="G6" s="32"/>
      <c r="H6" s="30"/>
      <c r="I6" s="30"/>
      <c r="J6" s="30"/>
      <c r="K6" s="30"/>
      <c r="L6" s="30"/>
      <c r="M6" s="30"/>
      <c r="N6" s="30"/>
      <c r="P6" s="29"/>
      <c r="Q6" s="27" t="s">
        <v>100</v>
      </c>
    </row>
    <row r="7" spans="1:17" ht="16">
      <c r="A7" s="19">
        <v>3</v>
      </c>
      <c r="B7" s="18" t="s">
        <v>76</v>
      </c>
      <c r="C7" s="30"/>
      <c r="D7" s="30"/>
      <c r="E7" s="30"/>
      <c r="F7" s="29"/>
      <c r="G7" s="29"/>
      <c r="H7" s="29"/>
      <c r="I7" s="30"/>
      <c r="J7" s="30"/>
      <c r="K7" s="30"/>
      <c r="L7" s="30"/>
      <c r="M7" s="30"/>
      <c r="N7" s="30"/>
      <c r="Q7" s="27"/>
    </row>
    <row r="8" spans="1:17" ht="16">
      <c r="A8" s="19">
        <v>4</v>
      </c>
      <c r="B8" s="18" t="s">
        <v>86</v>
      </c>
      <c r="C8" s="30"/>
      <c r="D8" s="30"/>
      <c r="E8" s="30"/>
      <c r="F8" s="30"/>
      <c r="G8" s="30"/>
      <c r="H8" s="29"/>
      <c r="I8" s="29"/>
      <c r="J8" s="30"/>
      <c r="K8" s="30"/>
      <c r="L8" s="30"/>
      <c r="M8" s="30"/>
      <c r="N8" s="30"/>
      <c r="Q8" s="27"/>
    </row>
    <row r="9" spans="1:17" ht="16">
      <c r="A9" s="19">
        <v>5</v>
      </c>
      <c r="B9" s="18" t="s">
        <v>77</v>
      </c>
      <c r="C9" s="30"/>
      <c r="D9" s="30"/>
      <c r="E9" s="1"/>
      <c r="F9" s="1"/>
      <c r="G9" s="30"/>
      <c r="H9" s="30"/>
      <c r="I9" s="29"/>
      <c r="J9" s="30"/>
      <c r="K9" s="30"/>
      <c r="L9" s="30"/>
      <c r="M9" s="30"/>
      <c r="N9" s="30"/>
    </row>
    <row r="10" spans="1:17" ht="16">
      <c r="A10" s="19">
        <v>6</v>
      </c>
      <c r="B10" s="18" t="s">
        <v>75</v>
      </c>
      <c r="C10" s="30"/>
      <c r="D10" s="30"/>
      <c r="E10" s="1"/>
      <c r="F10" s="1"/>
      <c r="G10" s="30"/>
      <c r="H10" s="30"/>
      <c r="I10" s="30"/>
      <c r="J10" s="29"/>
      <c r="K10" s="30"/>
      <c r="L10" s="30"/>
      <c r="M10" s="30"/>
      <c r="N10" s="30"/>
    </row>
    <row r="11" spans="1:17" ht="16">
      <c r="A11" s="19">
        <v>7</v>
      </c>
      <c r="B11" s="18" t="s">
        <v>78</v>
      </c>
      <c r="C11" s="30"/>
      <c r="D11" s="30"/>
      <c r="E11" s="1"/>
      <c r="F11" s="1"/>
      <c r="G11" s="30"/>
      <c r="H11" s="30"/>
      <c r="I11" s="30"/>
      <c r="J11" s="29"/>
      <c r="K11" s="29"/>
      <c r="L11" s="29"/>
      <c r="M11" s="30"/>
      <c r="N11" s="30"/>
    </row>
    <row r="12" spans="1:17" ht="16">
      <c r="A12" s="19">
        <v>8</v>
      </c>
      <c r="B12" s="18" t="s">
        <v>79</v>
      </c>
      <c r="C12" s="30"/>
      <c r="D12" s="30"/>
      <c r="E12" s="1"/>
      <c r="F12" s="1"/>
      <c r="G12" s="30"/>
      <c r="H12" s="30"/>
      <c r="I12" s="30"/>
      <c r="J12" s="30"/>
      <c r="K12" s="30"/>
      <c r="L12" s="29"/>
      <c r="M12" s="30"/>
      <c r="N12" s="33"/>
    </row>
    <row r="13" spans="1:17" ht="16">
      <c r="A13" s="19">
        <v>9</v>
      </c>
      <c r="B13" s="18" t="s">
        <v>80</v>
      </c>
      <c r="C13" s="30"/>
      <c r="D13" s="30"/>
      <c r="E13" s="1"/>
      <c r="F13" s="1"/>
      <c r="G13" s="30"/>
      <c r="H13" s="30"/>
      <c r="I13" s="30"/>
      <c r="J13" s="30"/>
      <c r="K13" s="30"/>
      <c r="L13" s="29"/>
      <c r="M13" s="29"/>
      <c r="N13" s="33"/>
    </row>
    <row r="14" spans="1:17" ht="16">
      <c r="A14" s="19">
        <v>10</v>
      </c>
      <c r="B14" s="18" t="s">
        <v>81</v>
      </c>
      <c r="C14" s="30"/>
      <c r="D14" s="30"/>
      <c r="E14" s="1"/>
      <c r="F14" s="1"/>
      <c r="G14" s="30"/>
      <c r="H14" s="30"/>
      <c r="I14" s="30"/>
      <c r="J14" s="30"/>
      <c r="K14" s="30"/>
      <c r="L14" s="30"/>
      <c r="M14" s="29"/>
      <c r="N14" s="33"/>
    </row>
    <row r="15" spans="1:17" ht="16">
      <c r="A15" s="19">
        <v>11</v>
      </c>
      <c r="B15" s="18" t="s">
        <v>82</v>
      </c>
      <c r="C15" s="30"/>
      <c r="D15" s="30"/>
      <c r="E15" s="1"/>
      <c r="F15" s="1"/>
      <c r="G15" s="30"/>
      <c r="H15" s="30"/>
      <c r="I15" s="30"/>
      <c r="J15" s="30"/>
      <c r="K15" s="30"/>
      <c r="L15" s="30"/>
      <c r="M15" s="29"/>
      <c r="N15" s="30"/>
    </row>
    <row r="16" spans="1:17" ht="16">
      <c r="A16" s="19">
        <v>12</v>
      </c>
      <c r="B16" s="18" t="s">
        <v>83</v>
      </c>
      <c r="C16" s="30"/>
      <c r="D16" s="30"/>
      <c r="E16" s="1"/>
      <c r="F16" s="1"/>
      <c r="G16" s="30"/>
      <c r="H16" s="30"/>
      <c r="I16" s="30"/>
      <c r="J16" s="30"/>
      <c r="K16" s="30"/>
      <c r="L16" s="30"/>
      <c r="M16" s="29"/>
      <c r="N16" s="30"/>
    </row>
    <row r="17" spans="1:14" ht="16">
      <c r="A17" s="19">
        <v>13</v>
      </c>
      <c r="B17" s="18" t="s">
        <v>84</v>
      </c>
      <c r="C17" s="30"/>
      <c r="D17" s="30"/>
      <c r="E17" s="1"/>
      <c r="F17" s="1"/>
      <c r="G17" s="30"/>
      <c r="H17" s="30"/>
      <c r="I17" s="30"/>
      <c r="J17" s="30"/>
      <c r="K17" s="30"/>
      <c r="L17" s="30"/>
      <c r="M17" s="29"/>
      <c r="N17" s="30"/>
    </row>
    <row r="18" spans="1:14" ht="16">
      <c r="A18" s="19">
        <v>14</v>
      </c>
      <c r="B18" s="18" t="s">
        <v>85</v>
      </c>
      <c r="C18" s="30"/>
      <c r="D18" s="30"/>
      <c r="E18" s="1"/>
      <c r="F18" s="1"/>
      <c r="G18" s="30"/>
      <c r="H18" s="30"/>
      <c r="I18" s="30"/>
      <c r="J18" s="30"/>
      <c r="K18" s="30"/>
      <c r="L18" s="30"/>
      <c r="M18" s="29"/>
      <c r="N18" s="29"/>
    </row>
    <row r="19" spans="1:14" ht="16">
      <c r="A19" s="19">
        <v>15</v>
      </c>
      <c r="B19" s="18" t="s">
        <v>101</v>
      </c>
      <c r="C19" s="30"/>
      <c r="D19" s="30"/>
      <c r="E19" s="1"/>
      <c r="F19" s="1"/>
      <c r="G19" s="30"/>
      <c r="H19" s="30"/>
      <c r="I19" s="30"/>
      <c r="J19" s="30"/>
      <c r="K19" s="30"/>
      <c r="L19" s="30"/>
      <c r="M19" s="30"/>
      <c r="N19" s="29"/>
    </row>
    <row r="23" spans="1:14" ht="16">
      <c r="B23" s="21"/>
    </row>
    <row r="24" spans="1:14">
      <c r="B24" s="20"/>
    </row>
    <row r="25" spans="1:14">
      <c r="B25" s="20"/>
    </row>
    <row r="26" spans="1:14">
      <c r="B26" s="20"/>
      <c r="H26" s="20"/>
    </row>
    <row r="27" spans="1:14">
      <c r="B27" s="20"/>
    </row>
  </sheetData>
  <mergeCells count="6">
    <mergeCell ref="P4:Q4"/>
    <mergeCell ref="A3:A4"/>
    <mergeCell ref="B3:B4"/>
    <mergeCell ref="C3:G3"/>
    <mergeCell ref="H3:K3"/>
    <mergeCell ref="L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7A992-811A-C146-B753-5FA5BC25E4EE}">
  <sheetPr>
    <pageSetUpPr fitToPage="1"/>
  </sheetPr>
  <dimension ref="B2:F19"/>
  <sheetViews>
    <sheetView tabSelected="1" topLeftCell="A4" workbookViewId="0">
      <selection activeCell="H16" sqref="H16"/>
    </sheetView>
  </sheetViews>
  <sheetFormatPr defaultColWidth="8.6328125" defaultRowHeight="15.5"/>
  <cols>
    <col min="1" max="1" width="8.6328125" style="12"/>
    <col min="2" max="2" width="5.36328125" style="12" customWidth="1"/>
    <col min="3" max="3" width="49.1796875" style="12" customWidth="1"/>
    <col min="4" max="4" width="20.1796875" style="12" customWidth="1"/>
    <col min="5" max="5" width="19.36328125" style="12" customWidth="1"/>
    <col min="6" max="6" width="14.81640625" style="12" customWidth="1"/>
    <col min="7" max="16384" width="8.6328125" style="12"/>
  </cols>
  <sheetData>
    <row r="2" spans="2:6" ht="25">
      <c r="B2" s="52" t="s">
        <v>40</v>
      </c>
      <c r="C2" s="52"/>
      <c r="D2" s="52"/>
      <c r="E2" s="52"/>
      <c r="F2" s="52"/>
    </row>
    <row r="4" spans="2:6">
      <c r="B4" s="35" t="s">
        <v>41</v>
      </c>
      <c r="C4" s="35" t="s">
        <v>42</v>
      </c>
      <c r="D4" s="35" t="s">
        <v>43</v>
      </c>
      <c r="E4" s="35" t="s">
        <v>44</v>
      </c>
      <c r="F4" s="35" t="s">
        <v>45</v>
      </c>
    </row>
    <row r="5" spans="2:6">
      <c r="B5" s="13">
        <v>1</v>
      </c>
      <c r="C5" s="12" t="s">
        <v>46</v>
      </c>
      <c r="D5" s="17">
        <v>45951</v>
      </c>
      <c r="E5" s="17">
        <f>D5+13</f>
        <v>45964</v>
      </c>
      <c r="F5" s="13"/>
    </row>
    <row r="6" spans="2:6">
      <c r="B6" s="13">
        <v>2</v>
      </c>
      <c r="C6" s="14" t="s">
        <v>47</v>
      </c>
      <c r="D6" s="17">
        <f>D5</f>
        <v>45951</v>
      </c>
      <c r="E6" s="17">
        <f>D6+17</f>
        <v>45968</v>
      </c>
      <c r="F6" s="13"/>
    </row>
    <row r="7" spans="2:6">
      <c r="B7" s="13">
        <v>3</v>
      </c>
      <c r="C7" s="14" t="s">
        <v>48</v>
      </c>
      <c r="D7" s="17">
        <f>E6</f>
        <v>45968</v>
      </c>
      <c r="E7" s="17">
        <f>D7+7</f>
        <v>45975</v>
      </c>
      <c r="F7" s="13"/>
    </row>
    <row r="8" spans="2:6">
      <c r="B8" s="13">
        <v>4</v>
      </c>
      <c r="C8" s="14" t="s">
        <v>49</v>
      </c>
      <c r="D8" s="17">
        <f>E7</f>
        <v>45975</v>
      </c>
      <c r="E8" s="17">
        <f>D8+4</f>
        <v>45979</v>
      </c>
      <c r="F8" s="13"/>
    </row>
    <row r="9" spans="2:6">
      <c r="B9" s="13">
        <v>5</v>
      </c>
      <c r="C9" s="14" t="s">
        <v>51</v>
      </c>
      <c r="D9" s="17">
        <f>E8+3</f>
        <v>45982</v>
      </c>
      <c r="E9" s="17">
        <f>D9</f>
        <v>45982</v>
      </c>
      <c r="F9" s="13"/>
    </row>
    <row r="10" spans="2:6">
      <c r="B10" s="13">
        <v>6</v>
      </c>
      <c r="C10" s="14" t="s">
        <v>50</v>
      </c>
      <c r="D10" s="17">
        <f>E9</f>
        <v>45982</v>
      </c>
      <c r="E10" s="17">
        <f>D10+14</f>
        <v>45996</v>
      </c>
      <c r="F10" s="13"/>
    </row>
    <row r="11" spans="2:6">
      <c r="B11" s="13">
        <v>7</v>
      </c>
      <c r="C11" s="14" t="s">
        <v>58</v>
      </c>
      <c r="D11" s="17">
        <f>E10</f>
        <v>45996</v>
      </c>
      <c r="E11" s="17">
        <f>D11</f>
        <v>45996</v>
      </c>
      <c r="F11" s="13"/>
    </row>
    <row r="12" spans="2:6">
      <c r="B12" s="13">
        <v>8</v>
      </c>
      <c r="C12" s="14" t="s">
        <v>52</v>
      </c>
      <c r="D12" s="17">
        <f>E11+1</f>
        <v>45997</v>
      </c>
      <c r="E12" s="17">
        <f>D12+6</f>
        <v>46003</v>
      </c>
      <c r="F12" s="13"/>
    </row>
    <row r="13" spans="2:6">
      <c r="B13" s="13">
        <v>9</v>
      </c>
      <c r="C13" s="14" t="s">
        <v>53</v>
      </c>
      <c r="D13" s="17">
        <f>E12</f>
        <v>46003</v>
      </c>
      <c r="E13" s="17">
        <f>D13</f>
        <v>46003</v>
      </c>
      <c r="F13" s="13"/>
    </row>
    <row r="14" spans="2:6">
      <c r="B14" s="13">
        <v>10</v>
      </c>
      <c r="C14" s="14" t="s">
        <v>54</v>
      </c>
      <c r="D14" s="17">
        <f>D13</f>
        <v>46003</v>
      </c>
      <c r="E14" s="17">
        <f>D14+2</f>
        <v>46005</v>
      </c>
      <c r="F14" s="13"/>
    </row>
    <row r="15" spans="2:6">
      <c r="B15" s="13">
        <v>11</v>
      </c>
      <c r="C15" s="14" t="s">
        <v>55</v>
      </c>
      <c r="D15" s="17">
        <f>E14</f>
        <v>46005</v>
      </c>
      <c r="E15" s="17">
        <f>D15</f>
        <v>46005</v>
      </c>
      <c r="F15" s="13"/>
    </row>
    <row r="16" spans="2:6">
      <c r="B16" s="13">
        <v>12</v>
      </c>
      <c r="C16" s="14" t="s">
        <v>59</v>
      </c>
      <c r="D16" s="17">
        <f>E15+1</f>
        <v>46006</v>
      </c>
      <c r="E16" s="17">
        <f>D16</f>
        <v>46006</v>
      </c>
      <c r="F16" s="15"/>
    </row>
    <row r="17" spans="2:6">
      <c r="B17" s="13">
        <v>13</v>
      </c>
      <c r="C17" s="16" t="s">
        <v>56</v>
      </c>
      <c r="D17" s="17">
        <f>E16</f>
        <v>46006</v>
      </c>
      <c r="E17" s="17">
        <f>D17+4</f>
        <v>46010</v>
      </c>
      <c r="F17" s="15"/>
    </row>
    <row r="19" spans="2:6">
      <c r="B19" s="34" t="s">
        <v>57</v>
      </c>
      <c r="C19" s="34"/>
      <c r="D19" s="34"/>
      <c r="E19" s="34"/>
    </row>
  </sheetData>
  <mergeCells count="1">
    <mergeCell ref="B2:F2"/>
  </mergeCells>
  <pageMargins left="0.75" right="0.75" top="1" bottom="1" header="0.5" footer="0.5"/>
  <pageSetup paperSize="9" scale="7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PANITIA SELEKSI</vt:lpstr>
      <vt:lpstr>DRAFT PENGUMUMAN</vt:lpstr>
      <vt:lpstr>Kurva</vt:lpstr>
      <vt:lpstr>Timeline Tayang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</dc:creator>
  <cp:lastModifiedBy>Gita Damai</cp:lastModifiedBy>
  <cp:lastPrinted>2025-10-21T04:53:20Z</cp:lastPrinted>
  <dcterms:created xsi:type="dcterms:W3CDTF">2022-06-06T16:27:00Z</dcterms:created>
  <dcterms:modified xsi:type="dcterms:W3CDTF">2025-10-30T09:28:38Z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1033-12.2.0.18911</vt:lpwstr>
  </property>
  <property fmtid="{D5CDD505-2E9C-101B-9397-08002B2CF9AE}" pid="3" name="ICV">
    <vt:lpwstr>8895A2143F4C46DBABF256DF56D2D792_13</vt:lpwstr>
  </property>
</Properties>
</file>